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xw111\Desktop\APIC CDC 2016-2018\"/>
    </mc:Choice>
  </mc:AlternateContent>
  <bookViews>
    <workbookView xWindow="0" yWindow="0" windowWidth="28800" windowHeight="12795" tabRatio="1000" activeTab="1"/>
  </bookViews>
  <sheets>
    <sheet name="Detailed Summary Report" sheetId="4" r:id="rId1"/>
    <sheet name="All Card Summary Graph" sheetId="22" r:id="rId2"/>
    <sheet name="sharps containers" sheetId="21" r:id="rId3"/>
    <sheet name="CHG dressing" sheetId="18" r:id="rId4"/>
    <sheet name="HOB" sheetId="19" r:id="rId5"/>
    <sheet name="clean linen" sheetId="20" r:id="rId6"/>
    <sheet name="T1" sheetId="2" r:id="rId7"/>
    <sheet name="T2" sheetId="5" r:id="rId8"/>
    <sheet name="T3" sheetId="6" r:id="rId9"/>
    <sheet name="T4" sheetId="7" r:id="rId10"/>
    <sheet name="T5" sheetId="8" r:id="rId11"/>
    <sheet name="T6" sheetId="9" r:id="rId12"/>
    <sheet name="T7" sheetId="10" r:id="rId13"/>
    <sheet name="T8" sheetId="11" r:id="rId14"/>
    <sheet name="T9" sheetId="12" r:id="rId15"/>
    <sheet name="T10" sheetId="13" r:id="rId16"/>
    <sheet name="T11" sheetId="14" r:id="rId17"/>
    <sheet name="T12" sheetId="15" r:id="rId18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7" i="4" l="1"/>
  <c r="R122" i="4"/>
  <c r="R116" i="4"/>
  <c r="R113" i="4"/>
  <c r="R105" i="4"/>
  <c r="R96" i="4"/>
  <c r="R89" i="4"/>
  <c r="R82" i="4"/>
  <c r="R78" i="4"/>
  <c r="R70" i="4"/>
  <c r="R65" i="4"/>
  <c r="R61" i="4"/>
  <c r="R56" i="4"/>
  <c r="R48" i="4"/>
  <c r="R43" i="4"/>
  <c r="R39" i="4"/>
  <c r="R33" i="4"/>
  <c r="R26" i="4"/>
  <c r="R21" i="4"/>
  <c r="R16" i="4"/>
  <c r="R13" i="4"/>
  <c r="R9" i="4"/>
  <c r="R4" i="4"/>
  <c r="J126" i="15"/>
  <c r="J121" i="15"/>
  <c r="J115" i="15"/>
  <c r="J112" i="15"/>
  <c r="J104" i="15"/>
  <c r="J95" i="15"/>
  <c r="J88" i="15"/>
  <c r="J81" i="15"/>
  <c r="J77" i="15"/>
  <c r="J69" i="15"/>
  <c r="J64" i="15"/>
  <c r="J60" i="15"/>
  <c r="J55" i="15"/>
  <c r="J47" i="15"/>
  <c r="J42" i="15"/>
  <c r="J38" i="15"/>
  <c r="J32" i="15"/>
  <c r="J25" i="15"/>
  <c r="J20" i="15"/>
  <c r="J15" i="15"/>
  <c r="J12" i="15"/>
  <c r="J8" i="15"/>
  <c r="J3" i="15"/>
  <c r="J126" i="14"/>
  <c r="J121" i="14"/>
  <c r="J115" i="14"/>
  <c r="J112" i="14"/>
  <c r="J104" i="14"/>
  <c r="J95" i="14"/>
  <c r="J88" i="14"/>
  <c r="J81" i="14"/>
  <c r="J77" i="14"/>
  <c r="J69" i="14"/>
  <c r="J64" i="14"/>
  <c r="J60" i="14"/>
  <c r="J55" i="14"/>
  <c r="J47" i="14"/>
  <c r="J42" i="14"/>
  <c r="J38" i="14"/>
  <c r="J32" i="14"/>
  <c r="J25" i="14"/>
  <c r="J20" i="14"/>
  <c r="J15" i="14"/>
  <c r="J12" i="14"/>
  <c r="J8" i="14"/>
  <c r="J3" i="14"/>
  <c r="J126" i="13"/>
  <c r="J121" i="13"/>
  <c r="J115" i="13"/>
  <c r="J112" i="13"/>
  <c r="J104" i="13"/>
  <c r="J95" i="13"/>
  <c r="J88" i="13"/>
  <c r="J81" i="13"/>
  <c r="J77" i="13"/>
  <c r="J69" i="13"/>
  <c r="J64" i="13"/>
  <c r="J60" i="13"/>
  <c r="J55" i="13"/>
  <c r="J47" i="13"/>
  <c r="J42" i="13"/>
  <c r="J38" i="13"/>
  <c r="J32" i="13"/>
  <c r="J25" i="13"/>
  <c r="J20" i="13"/>
  <c r="J15" i="13"/>
  <c r="J12" i="13"/>
  <c r="J8" i="13"/>
  <c r="J3" i="13"/>
  <c r="J126" i="12"/>
  <c r="J121" i="12"/>
  <c r="J115" i="12"/>
  <c r="J112" i="12"/>
  <c r="J104" i="12"/>
  <c r="J95" i="12"/>
  <c r="J88" i="12"/>
  <c r="J81" i="12"/>
  <c r="J77" i="12"/>
  <c r="J69" i="12"/>
  <c r="J64" i="12"/>
  <c r="J60" i="12"/>
  <c r="J55" i="12"/>
  <c r="J47" i="12"/>
  <c r="J42" i="12"/>
  <c r="J38" i="12"/>
  <c r="J32" i="12"/>
  <c r="J25" i="12"/>
  <c r="J20" i="12"/>
  <c r="J15" i="12"/>
  <c r="J12" i="12"/>
  <c r="J8" i="12"/>
  <c r="J3" i="12"/>
  <c r="J126" i="11"/>
  <c r="J121" i="11"/>
  <c r="J115" i="11"/>
  <c r="J112" i="11"/>
  <c r="J104" i="11"/>
  <c r="J95" i="11"/>
  <c r="J88" i="11"/>
  <c r="J81" i="11"/>
  <c r="J77" i="11"/>
  <c r="J69" i="11"/>
  <c r="J64" i="11"/>
  <c r="J60" i="11"/>
  <c r="J55" i="11"/>
  <c r="J47" i="11"/>
  <c r="J42" i="11"/>
  <c r="J38" i="11"/>
  <c r="J32" i="11"/>
  <c r="J25" i="11"/>
  <c r="J20" i="11"/>
  <c r="J15" i="11"/>
  <c r="J12" i="11"/>
  <c r="J8" i="11"/>
  <c r="J3" i="11"/>
  <c r="J126" i="10"/>
  <c r="J121" i="10"/>
  <c r="J115" i="10"/>
  <c r="J112" i="10"/>
  <c r="J104" i="10"/>
  <c r="J95" i="10"/>
  <c r="J88" i="10"/>
  <c r="J81" i="10"/>
  <c r="J77" i="10"/>
  <c r="J69" i="10"/>
  <c r="J64" i="10"/>
  <c r="J60" i="10"/>
  <c r="J55" i="10"/>
  <c r="J47" i="10"/>
  <c r="J42" i="10"/>
  <c r="J38" i="10"/>
  <c r="J32" i="10"/>
  <c r="J25" i="10"/>
  <c r="J20" i="10"/>
  <c r="J15" i="10"/>
  <c r="J12" i="10"/>
  <c r="J8" i="10"/>
  <c r="J3" i="10"/>
  <c r="J126" i="9"/>
  <c r="J121" i="9"/>
  <c r="J115" i="9"/>
  <c r="J112" i="9"/>
  <c r="J104" i="9"/>
  <c r="J95" i="9"/>
  <c r="J88" i="9"/>
  <c r="J81" i="9"/>
  <c r="J77" i="9"/>
  <c r="J69" i="9"/>
  <c r="J64" i="9"/>
  <c r="J60" i="9"/>
  <c r="J55" i="9"/>
  <c r="J47" i="9"/>
  <c r="J42" i="9"/>
  <c r="J38" i="9"/>
  <c r="J32" i="9"/>
  <c r="J25" i="9"/>
  <c r="J20" i="9"/>
  <c r="J15" i="9"/>
  <c r="J12" i="9"/>
  <c r="J8" i="9"/>
  <c r="J3" i="9"/>
  <c r="J126" i="8"/>
  <c r="J121" i="8"/>
  <c r="J115" i="8"/>
  <c r="J112" i="8"/>
  <c r="J104" i="8"/>
  <c r="J95" i="8"/>
  <c r="J88" i="8"/>
  <c r="J81" i="8"/>
  <c r="J77" i="8"/>
  <c r="J69" i="8"/>
  <c r="J64" i="8"/>
  <c r="J60" i="8"/>
  <c r="J55" i="8"/>
  <c r="J47" i="8"/>
  <c r="J42" i="8"/>
  <c r="J38" i="8"/>
  <c r="J32" i="8"/>
  <c r="J25" i="8"/>
  <c r="J20" i="8"/>
  <c r="J15" i="8"/>
  <c r="J12" i="8"/>
  <c r="J8" i="8"/>
  <c r="J3" i="8"/>
  <c r="J126" i="7"/>
  <c r="J121" i="7"/>
  <c r="J115" i="7"/>
  <c r="J112" i="7"/>
  <c r="J104" i="7"/>
  <c r="J95" i="7"/>
  <c r="J88" i="7"/>
  <c r="J81" i="7"/>
  <c r="J77" i="7"/>
  <c r="J69" i="7"/>
  <c r="J64" i="7"/>
  <c r="J60" i="7"/>
  <c r="J55" i="7"/>
  <c r="J47" i="7"/>
  <c r="J42" i="7"/>
  <c r="J38" i="7"/>
  <c r="J32" i="7"/>
  <c r="J25" i="7"/>
  <c r="J20" i="7"/>
  <c r="J15" i="7"/>
  <c r="J12" i="7"/>
  <c r="J8" i="7"/>
  <c r="J3" i="7"/>
  <c r="J126" i="6"/>
  <c r="J121" i="6"/>
  <c r="J115" i="6"/>
  <c r="J112" i="6"/>
  <c r="J104" i="6"/>
  <c r="J95" i="6"/>
  <c r="J88" i="6"/>
  <c r="J81" i="6"/>
  <c r="J77" i="6"/>
  <c r="J69" i="6"/>
  <c r="J64" i="6"/>
  <c r="J60" i="6"/>
  <c r="J55" i="6"/>
  <c r="J47" i="6"/>
  <c r="J42" i="6"/>
  <c r="J38" i="6"/>
  <c r="J32" i="6"/>
  <c r="J25" i="6"/>
  <c r="J20" i="6"/>
  <c r="J15" i="6"/>
  <c r="J12" i="6"/>
  <c r="J8" i="6"/>
  <c r="J3" i="6"/>
  <c r="J126" i="5"/>
  <c r="J121" i="5"/>
  <c r="J115" i="5"/>
  <c r="J112" i="5"/>
  <c r="J104" i="5"/>
  <c r="J95" i="5"/>
  <c r="J88" i="5"/>
  <c r="J81" i="5"/>
  <c r="J77" i="5"/>
  <c r="J69" i="5"/>
  <c r="J64" i="5"/>
  <c r="J60" i="5"/>
  <c r="J55" i="5"/>
  <c r="J47" i="5"/>
  <c r="J42" i="5"/>
  <c r="J38" i="5"/>
  <c r="J32" i="5"/>
  <c r="J25" i="5"/>
  <c r="J20" i="5"/>
  <c r="J15" i="5"/>
  <c r="J12" i="5"/>
  <c r="J8" i="5"/>
  <c r="J3" i="5"/>
  <c r="E2" i="4" l="1"/>
  <c r="F2" i="4"/>
  <c r="G2" i="4"/>
  <c r="H2" i="4"/>
  <c r="I2" i="4"/>
  <c r="J2" i="4"/>
  <c r="K2" i="4"/>
  <c r="L2" i="4"/>
  <c r="M2" i="4"/>
  <c r="N2" i="4"/>
  <c r="O2" i="4"/>
  <c r="P2" i="4"/>
  <c r="E3" i="4"/>
  <c r="F3" i="4"/>
  <c r="G3" i="4"/>
  <c r="H3" i="4"/>
  <c r="I3" i="4"/>
  <c r="J3" i="4"/>
  <c r="K3" i="4"/>
  <c r="L3" i="4"/>
  <c r="M3" i="4"/>
  <c r="N3" i="4"/>
  <c r="O3" i="4"/>
  <c r="P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9" i="4"/>
  <c r="E78" i="4"/>
  <c r="E79" i="4"/>
  <c r="E80" i="4"/>
  <c r="E81" i="4"/>
  <c r="E82" i="4"/>
  <c r="E95" i="4"/>
  <c r="E108" i="4"/>
  <c r="E121" i="4"/>
  <c r="E122" i="4"/>
  <c r="E123" i="4"/>
  <c r="P126" i="4" l="1"/>
  <c r="P125" i="4"/>
  <c r="P124" i="4"/>
  <c r="O126" i="4"/>
  <c r="O125" i="4"/>
  <c r="N126" i="4"/>
  <c r="M125" i="4"/>
  <c r="E126" i="4"/>
  <c r="E125" i="4"/>
  <c r="E124" i="4"/>
  <c r="E126" i="15"/>
  <c r="H125" i="15"/>
  <c r="I125" i="15" s="1"/>
  <c r="H124" i="15"/>
  <c r="I124" i="15" s="1"/>
  <c r="H123" i="15"/>
  <c r="H122" i="15"/>
  <c r="H121" i="15"/>
  <c r="H120" i="15"/>
  <c r="H119" i="15"/>
  <c r="P120" i="4" s="1"/>
  <c r="H118" i="15"/>
  <c r="H117" i="15"/>
  <c r="H116" i="15"/>
  <c r="H115" i="15"/>
  <c r="H114" i="15"/>
  <c r="P115" i="4" s="1"/>
  <c r="H113" i="15"/>
  <c r="H112" i="15"/>
  <c r="H111" i="15"/>
  <c r="H110" i="15"/>
  <c r="H109" i="15"/>
  <c r="H108" i="15"/>
  <c r="P109" i="4" s="1"/>
  <c r="H107" i="15"/>
  <c r="H106" i="15"/>
  <c r="H105" i="15"/>
  <c r="H104" i="15"/>
  <c r="H103" i="15"/>
  <c r="H102" i="15"/>
  <c r="H101" i="15"/>
  <c r="H100" i="15"/>
  <c r="H99" i="15"/>
  <c r="H98" i="15"/>
  <c r="H97" i="15"/>
  <c r="P98" i="4" s="1"/>
  <c r="H96" i="15"/>
  <c r="H95" i="15"/>
  <c r="P96" i="4" s="1"/>
  <c r="H94" i="15"/>
  <c r="H93" i="15"/>
  <c r="H92" i="15"/>
  <c r="H91" i="15"/>
  <c r="H90" i="15"/>
  <c r="H89" i="15"/>
  <c r="H88" i="15"/>
  <c r="P89" i="4" s="1"/>
  <c r="H87" i="15"/>
  <c r="H86" i="15"/>
  <c r="H85" i="15"/>
  <c r="H84" i="15"/>
  <c r="H83" i="15"/>
  <c r="H82" i="15"/>
  <c r="H81" i="15"/>
  <c r="P82" i="4" s="1"/>
  <c r="H80" i="15"/>
  <c r="H79" i="15"/>
  <c r="H78" i="15"/>
  <c r="H77" i="15"/>
  <c r="H76" i="15"/>
  <c r="H75" i="15"/>
  <c r="H74" i="15"/>
  <c r="H73" i="15"/>
  <c r="H72" i="15"/>
  <c r="H71" i="15"/>
  <c r="P72" i="4" s="1"/>
  <c r="H70" i="15"/>
  <c r="H69" i="15"/>
  <c r="H68" i="15"/>
  <c r="H67" i="15"/>
  <c r="P68" i="4" s="1"/>
  <c r="H66" i="15"/>
  <c r="H65" i="15"/>
  <c r="H64" i="15"/>
  <c r="P65" i="4" s="1"/>
  <c r="H63" i="15"/>
  <c r="H62" i="15"/>
  <c r="H61" i="15"/>
  <c r="H60" i="15"/>
  <c r="H59" i="15"/>
  <c r="I58" i="15"/>
  <c r="H58" i="15"/>
  <c r="P59" i="4" s="1"/>
  <c r="H57" i="15"/>
  <c r="H56" i="15"/>
  <c r="P57" i="4" s="1"/>
  <c r="H55" i="15"/>
  <c r="P56" i="4" s="1"/>
  <c r="H54" i="15"/>
  <c r="H53" i="15"/>
  <c r="P54" i="4" s="1"/>
  <c r="H52" i="15"/>
  <c r="H51" i="15"/>
  <c r="H50" i="15"/>
  <c r="H49" i="15"/>
  <c r="P50" i="4" s="1"/>
  <c r="H48" i="15"/>
  <c r="H47" i="15"/>
  <c r="H46" i="15"/>
  <c r="H45" i="15"/>
  <c r="H44" i="15"/>
  <c r="H43" i="15"/>
  <c r="P44" i="4" s="1"/>
  <c r="H42" i="15"/>
  <c r="H41" i="15"/>
  <c r="H40" i="15"/>
  <c r="H39" i="15"/>
  <c r="I38" i="15"/>
  <c r="H38" i="15"/>
  <c r="P39" i="4" s="1"/>
  <c r="H37" i="15"/>
  <c r="H36" i="15"/>
  <c r="H35" i="15"/>
  <c r="H34" i="15"/>
  <c r="H33" i="15"/>
  <c r="H32" i="15"/>
  <c r="H31" i="15"/>
  <c r="H30" i="15"/>
  <c r="H29" i="15"/>
  <c r="H28" i="15"/>
  <c r="H27" i="15"/>
  <c r="P28" i="4" s="1"/>
  <c r="H26" i="15"/>
  <c r="H25" i="15"/>
  <c r="P26" i="4" s="1"/>
  <c r="H24" i="15"/>
  <c r="H23" i="15"/>
  <c r="P24" i="4" s="1"/>
  <c r="H22" i="15"/>
  <c r="H21" i="15"/>
  <c r="H20" i="15"/>
  <c r="H19" i="15"/>
  <c r="H18" i="15"/>
  <c r="H17" i="15"/>
  <c r="H16" i="15"/>
  <c r="P17" i="4" s="1"/>
  <c r="H15" i="15"/>
  <c r="P16" i="4" s="1"/>
  <c r="I14" i="15"/>
  <c r="H14" i="15"/>
  <c r="P15" i="4" s="1"/>
  <c r="H13" i="15"/>
  <c r="H12" i="15"/>
  <c r="H11" i="15"/>
  <c r="H10" i="15"/>
  <c r="H9" i="15"/>
  <c r="H8" i="15"/>
  <c r="P9" i="4" s="1"/>
  <c r="H7" i="15"/>
  <c r="H6" i="15"/>
  <c r="H5" i="15"/>
  <c r="H4" i="15"/>
  <c r="H3" i="15"/>
  <c r="P4" i="4" s="1"/>
  <c r="E126" i="14"/>
  <c r="H125" i="14"/>
  <c r="I125" i="14" s="1"/>
  <c r="H124" i="14"/>
  <c r="I124" i="14" s="1"/>
  <c r="H123" i="14"/>
  <c r="I123" i="14" s="1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O106" i="4" s="1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O89" i="4" s="1"/>
  <c r="I87" i="14"/>
  <c r="H87" i="14"/>
  <c r="O88" i="4" s="1"/>
  <c r="H86" i="14"/>
  <c r="O87" i="4" s="1"/>
  <c r="I85" i="14"/>
  <c r="H85" i="14"/>
  <c r="O86" i="4" s="1"/>
  <c r="H84" i="14"/>
  <c r="O85" i="4" s="1"/>
  <c r="I83" i="14"/>
  <c r="H83" i="14"/>
  <c r="O84" i="4" s="1"/>
  <c r="H82" i="14"/>
  <c r="O83" i="4" s="1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O65" i="4" s="1"/>
  <c r="I63" i="14"/>
  <c r="H63" i="14"/>
  <c r="O64" i="4" s="1"/>
  <c r="H62" i="14"/>
  <c r="O63" i="4" s="1"/>
  <c r="I61" i="14"/>
  <c r="H61" i="14"/>
  <c r="O62" i="4" s="1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I42" i="14"/>
  <c r="H42" i="14"/>
  <c r="O43" i="4" s="1"/>
  <c r="H41" i="14"/>
  <c r="O42" i="4" s="1"/>
  <c r="I40" i="14"/>
  <c r="H40" i="14"/>
  <c r="O41" i="4" s="1"/>
  <c r="H39" i="14"/>
  <c r="O40" i="4" s="1"/>
  <c r="H38" i="14"/>
  <c r="H37" i="14"/>
  <c r="H36" i="14"/>
  <c r="H35" i="14"/>
  <c r="H34" i="14"/>
  <c r="H33" i="14"/>
  <c r="O34" i="4" s="1"/>
  <c r="H32" i="14"/>
  <c r="O33" i="4" s="1"/>
  <c r="I31" i="14"/>
  <c r="H31" i="14"/>
  <c r="O32" i="4" s="1"/>
  <c r="H30" i="14"/>
  <c r="O31" i="4" s="1"/>
  <c r="I29" i="14"/>
  <c r="H29" i="14"/>
  <c r="O30" i="4" s="1"/>
  <c r="H28" i="14"/>
  <c r="O29" i="4" s="1"/>
  <c r="I27" i="14"/>
  <c r="H27" i="14"/>
  <c r="O28" i="4" s="1"/>
  <c r="H26" i="14"/>
  <c r="O27" i="4" s="1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O5" i="4" s="1"/>
  <c r="H3" i="14"/>
  <c r="E126" i="13"/>
  <c r="H125" i="13"/>
  <c r="I125" i="13" s="1"/>
  <c r="H124" i="13"/>
  <c r="I124" i="13" s="1"/>
  <c r="H123" i="13"/>
  <c r="I123" i="13" s="1"/>
  <c r="H122" i="13"/>
  <c r="H121" i="13"/>
  <c r="I120" i="13"/>
  <c r="H120" i="13"/>
  <c r="N121" i="4" s="1"/>
  <c r="H119" i="13"/>
  <c r="H118" i="13"/>
  <c r="H117" i="13"/>
  <c r="H116" i="13"/>
  <c r="H115" i="13"/>
  <c r="H114" i="13"/>
  <c r="H113" i="13"/>
  <c r="H112" i="13"/>
  <c r="H111" i="13"/>
  <c r="N112" i="4" s="1"/>
  <c r="H110" i="13"/>
  <c r="H109" i="13"/>
  <c r="H108" i="13"/>
  <c r="H107" i="13"/>
  <c r="H106" i="13"/>
  <c r="H105" i="13"/>
  <c r="H104" i="13"/>
  <c r="N105" i="4" s="1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N93" i="4" s="1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N45" i="4" s="1"/>
  <c r="H43" i="13"/>
  <c r="H42" i="13"/>
  <c r="N43" i="4" s="1"/>
  <c r="H41" i="13"/>
  <c r="I40" i="13"/>
  <c r="H40" i="13"/>
  <c r="N41" i="4" s="1"/>
  <c r="H39" i="13"/>
  <c r="H38" i="13"/>
  <c r="H37" i="13"/>
  <c r="N38" i="4" s="1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N15" i="4" s="1"/>
  <c r="H13" i="13"/>
  <c r="H12" i="13"/>
  <c r="N13" i="4" s="1"/>
  <c r="H11" i="13"/>
  <c r="H10" i="13"/>
  <c r="H9" i="13"/>
  <c r="I8" i="13"/>
  <c r="H8" i="13"/>
  <c r="N9" i="4" s="1"/>
  <c r="H7" i="13"/>
  <c r="H6" i="13"/>
  <c r="N7" i="4" s="1"/>
  <c r="H5" i="13"/>
  <c r="H4" i="13"/>
  <c r="N5" i="4" s="1"/>
  <c r="H3" i="13"/>
  <c r="N4" i="4" s="1"/>
  <c r="E126" i="12"/>
  <c r="H125" i="12"/>
  <c r="I125" i="12" s="1"/>
  <c r="H124" i="12"/>
  <c r="I124" i="12" s="1"/>
  <c r="H123" i="12"/>
  <c r="I123" i="12" s="1"/>
  <c r="H122" i="12"/>
  <c r="H121" i="12"/>
  <c r="H120" i="12"/>
  <c r="H119" i="12"/>
  <c r="I118" i="12"/>
  <c r="H118" i="12"/>
  <c r="M119" i="4" s="1"/>
  <c r="H117" i="12"/>
  <c r="H116" i="12"/>
  <c r="H115" i="12"/>
  <c r="M116" i="4" s="1"/>
  <c r="H114" i="12"/>
  <c r="H113" i="12"/>
  <c r="H112" i="12"/>
  <c r="I112" i="12" s="1"/>
  <c r="H111" i="12"/>
  <c r="I110" i="12"/>
  <c r="H110" i="12"/>
  <c r="M111" i="4" s="1"/>
  <c r="H109" i="12"/>
  <c r="I108" i="12"/>
  <c r="H108" i="12"/>
  <c r="M109" i="4" s="1"/>
  <c r="H107" i="12"/>
  <c r="I106" i="12"/>
  <c r="H106" i="12"/>
  <c r="M107" i="4" s="1"/>
  <c r="H105" i="12"/>
  <c r="H104" i="12"/>
  <c r="H103" i="12"/>
  <c r="H102" i="12"/>
  <c r="H101" i="12"/>
  <c r="H100" i="12"/>
  <c r="H99" i="12"/>
  <c r="H98" i="12"/>
  <c r="H97" i="12"/>
  <c r="H96" i="12"/>
  <c r="I95" i="12"/>
  <c r="H95" i="12"/>
  <c r="M96" i="4" s="1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M83" i="4" s="1"/>
  <c r="H81" i="12"/>
  <c r="H80" i="12"/>
  <c r="H79" i="12"/>
  <c r="M80" i="4" s="1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M67" i="4" s="1"/>
  <c r="H65" i="12"/>
  <c r="H64" i="12"/>
  <c r="H63" i="12"/>
  <c r="H62" i="12"/>
  <c r="H61" i="12"/>
  <c r="H60" i="12"/>
  <c r="H59" i="12"/>
  <c r="H58" i="12"/>
  <c r="H57" i="12"/>
  <c r="M58" i="4" s="1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M45" i="4" s="1"/>
  <c r="H43" i="12"/>
  <c r="H42" i="12"/>
  <c r="H41" i="12"/>
  <c r="H40" i="12"/>
  <c r="H39" i="12"/>
  <c r="H38" i="12"/>
  <c r="H37" i="12"/>
  <c r="H36" i="12"/>
  <c r="H35" i="12"/>
  <c r="M36" i="4" s="1"/>
  <c r="H34" i="12"/>
  <c r="H33" i="12"/>
  <c r="H32" i="12"/>
  <c r="M33" i="4" s="1"/>
  <c r="H31" i="12"/>
  <c r="H30" i="12"/>
  <c r="H29" i="12"/>
  <c r="H28" i="12"/>
  <c r="H27" i="12"/>
  <c r="H26" i="12"/>
  <c r="I25" i="12"/>
  <c r="H25" i="12"/>
  <c r="M26" i="4" s="1"/>
  <c r="I24" i="12"/>
  <c r="H24" i="12"/>
  <c r="M25" i="4" s="1"/>
  <c r="I23" i="12"/>
  <c r="H23" i="12"/>
  <c r="M24" i="4" s="1"/>
  <c r="I22" i="12"/>
  <c r="H22" i="12"/>
  <c r="M23" i="4" s="1"/>
  <c r="I21" i="12"/>
  <c r="H21" i="12"/>
  <c r="M22" i="4" s="1"/>
  <c r="H20" i="12"/>
  <c r="H19" i="12"/>
  <c r="H18" i="12"/>
  <c r="H17" i="12"/>
  <c r="H16" i="12"/>
  <c r="I15" i="12"/>
  <c r="H15" i="12"/>
  <c r="M16" i="4" s="1"/>
  <c r="H14" i="12"/>
  <c r="H13" i="12"/>
  <c r="H12" i="12"/>
  <c r="M13" i="4" s="1"/>
  <c r="H11" i="12"/>
  <c r="H10" i="12"/>
  <c r="H9" i="12"/>
  <c r="M10" i="4" s="1"/>
  <c r="H8" i="12"/>
  <c r="H7" i="12"/>
  <c r="H6" i="12"/>
  <c r="H5" i="12"/>
  <c r="H4" i="12"/>
  <c r="H3" i="12"/>
  <c r="M4" i="4" s="1"/>
  <c r="E126" i="11"/>
  <c r="H125" i="11"/>
  <c r="I125" i="11" s="1"/>
  <c r="H124" i="11"/>
  <c r="I124" i="11" s="1"/>
  <c r="H123" i="11"/>
  <c r="I123" i="11" s="1"/>
  <c r="H122" i="11"/>
  <c r="H121" i="11"/>
  <c r="H120" i="11"/>
  <c r="H119" i="11"/>
  <c r="H118" i="11"/>
  <c r="H117" i="11"/>
  <c r="H116" i="11"/>
  <c r="H115" i="11"/>
  <c r="L116" i="4" s="1"/>
  <c r="I114" i="11"/>
  <c r="H114" i="11"/>
  <c r="L115" i="4" s="1"/>
  <c r="H113" i="11"/>
  <c r="H112" i="11"/>
  <c r="H111" i="11"/>
  <c r="H110" i="11"/>
  <c r="H109" i="11"/>
  <c r="H108" i="11"/>
  <c r="H107" i="11"/>
  <c r="H106" i="11"/>
  <c r="H105" i="11"/>
  <c r="H104" i="11"/>
  <c r="L105" i="4" s="1"/>
  <c r="H103" i="11"/>
  <c r="L104" i="4" s="1"/>
  <c r="H102" i="11"/>
  <c r="H101" i="11"/>
  <c r="L102" i="4" s="1"/>
  <c r="H100" i="11"/>
  <c r="I99" i="11"/>
  <c r="H99" i="11"/>
  <c r="L100" i="4" s="1"/>
  <c r="H98" i="11"/>
  <c r="H97" i="11"/>
  <c r="H96" i="11"/>
  <c r="H95" i="11"/>
  <c r="H94" i="11"/>
  <c r="H93" i="11"/>
  <c r="H92" i="11"/>
  <c r="H91" i="11"/>
  <c r="H90" i="11"/>
  <c r="L91" i="4" s="1"/>
  <c r="H89" i="11"/>
  <c r="I88" i="11"/>
  <c r="H88" i="11"/>
  <c r="L89" i="4" s="1"/>
  <c r="H87" i="11"/>
  <c r="H86" i="11"/>
  <c r="L87" i="4" s="1"/>
  <c r="H85" i="11"/>
  <c r="H84" i="11"/>
  <c r="L85" i="4" s="1"/>
  <c r="H83" i="11"/>
  <c r="H82" i="11"/>
  <c r="H81" i="11"/>
  <c r="L82" i="4" s="1"/>
  <c r="H80" i="11"/>
  <c r="H79" i="11"/>
  <c r="H78" i="11"/>
  <c r="H77" i="11"/>
  <c r="H76" i="11"/>
  <c r="H75" i="11"/>
  <c r="L76" i="4" s="1"/>
  <c r="H74" i="11"/>
  <c r="I73" i="11"/>
  <c r="H73" i="11"/>
  <c r="L74" i="4" s="1"/>
  <c r="H72" i="11"/>
  <c r="H71" i="11"/>
  <c r="H70" i="11"/>
  <c r="H69" i="11"/>
  <c r="H68" i="11"/>
  <c r="H67" i="11"/>
  <c r="H66" i="11"/>
  <c r="H65" i="11"/>
  <c r="H64" i="11"/>
  <c r="H63" i="11"/>
  <c r="H62" i="11"/>
  <c r="L63" i="4" s="1"/>
  <c r="H61" i="11"/>
  <c r="H60" i="11"/>
  <c r="H59" i="11"/>
  <c r="H58" i="11"/>
  <c r="H57" i="11"/>
  <c r="H56" i="11"/>
  <c r="H55" i="11"/>
  <c r="H54" i="11"/>
  <c r="H53" i="11"/>
  <c r="L54" i="4" s="1"/>
  <c r="H52" i="11"/>
  <c r="H51" i="11"/>
  <c r="L52" i="4" s="1"/>
  <c r="H50" i="11"/>
  <c r="H49" i="11"/>
  <c r="H48" i="11"/>
  <c r="H47" i="11"/>
  <c r="H46" i="11"/>
  <c r="H45" i="11"/>
  <c r="H44" i="11"/>
  <c r="H43" i="11"/>
  <c r="H42" i="11"/>
  <c r="H41" i="11"/>
  <c r="H40" i="11"/>
  <c r="L41" i="4" s="1"/>
  <c r="H39" i="11"/>
  <c r="H38" i="11"/>
  <c r="H37" i="11"/>
  <c r="H36" i="11"/>
  <c r="H35" i="11"/>
  <c r="H34" i="11"/>
  <c r="H33" i="11"/>
  <c r="H32" i="11"/>
  <c r="L33" i="4" s="1"/>
  <c r="H31" i="11"/>
  <c r="L32" i="4" s="1"/>
  <c r="H30" i="11"/>
  <c r="H29" i="11"/>
  <c r="H28" i="11"/>
  <c r="H27" i="11"/>
  <c r="H26" i="11"/>
  <c r="H25" i="11"/>
  <c r="H24" i="11"/>
  <c r="H23" i="11"/>
  <c r="H22" i="11"/>
  <c r="L23" i="4" s="1"/>
  <c r="H21" i="11"/>
  <c r="H20" i="11"/>
  <c r="H19" i="11"/>
  <c r="H18" i="11"/>
  <c r="H17" i="11"/>
  <c r="H16" i="11"/>
  <c r="H15" i="11"/>
  <c r="L16" i="4" s="1"/>
  <c r="H14" i="11"/>
  <c r="H13" i="11"/>
  <c r="H12" i="11"/>
  <c r="L13" i="4" s="1"/>
  <c r="H11" i="11"/>
  <c r="H10" i="11"/>
  <c r="H9" i="11"/>
  <c r="H8" i="11"/>
  <c r="H7" i="11"/>
  <c r="H6" i="11"/>
  <c r="H5" i="11"/>
  <c r="H4" i="11"/>
  <c r="L5" i="4" s="1"/>
  <c r="H3" i="11"/>
  <c r="L4" i="4" s="1"/>
  <c r="H125" i="10"/>
  <c r="I125" i="10" s="1"/>
  <c r="H124" i="10"/>
  <c r="I124" i="10" s="1"/>
  <c r="H123" i="10"/>
  <c r="I123" i="10" s="1"/>
  <c r="H122" i="10"/>
  <c r="I121" i="10"/>
  <c r="H121" i="10"/>
  <c r="K122" i="4" s="1"/>
  <c r="H120" i="10"/>
  <c r="H119" i="10"/>
  <c r="H118" i="10"/>
  <c r="I117" i="10"/>
  <c r="H117" i="10"/>
  <c r="K118" i="4" s="1"/>
  <c r="H116" i="10"/>
  <c r="H115" i="10"/>
  <c r="K116" i="4" s="1"/>
  <c r="I114" i="10"/>
  <c r="H114" i="10"/>
  <c r="K115" i="4" s="1"/>
  <c r="H113" i="10"/>
  <c r="H112" i="10"/>
  <c r="I112" i="10" s="1"/>
  <c r="H111" i="10"/>
  <c r="H110" i="10"/>
  <c r="H109" i="10"/>
  <c r="I108" i="10"/>
  <c r="H108" i="10"/>
  <c r="K109" i="4" s="1"/>
  <c r="H107" i="10"/>
  <c r="H106" i="10"/>
  <c r="H105" i="10"/>
  <c r="H104" i="10"/>
  <c r="H103" i="10"/>
  <c r="H102" i="10"/>
  <c r="H101" i="10"/>
  <c r="K102" i="4" s="1"/>
  <c r="H100" i="10"/>
  <c r="H99" i="10"/>
  <c r="H98" i="10"/>
  <c r="H97" i="10"/>
  <c r="K98" i="4" s="1"/>
  <c r="H96" i="10"/>
  <c r="H95" i="10"/>
  <c r="K96" i="4" s="1"/>
  <c r="H94" i="10"/>
  <c r="H93" i="10"/>
  <c r="H92" i="10"/>
  <c r="H91" i="10"/>
  <c r="K92" i="4" s="1"/>
  <c r="H90" i="10"/>
  <c r="H89" i="10"/>
  <c r="H88" i="10"/>
  <c r="H87" i="10"/>
  <c r="H86" i="10"/>
  <c r="K87" i="4" s="1"/>
  <c r="H85" i="10"/>
  <c r="H84" i="10"/>
  <c r="H83" i="10"/>
  <c r="H82" i="10"/>
  <c r="K83" i="4" s="1"/>
  <c r="H81" i="10"/>
  <c r="H80" i="10"/>
  <c r="H79" i="10"/>
  <c r="H78" i="10"/>
  <c r="K79" i="4" s="1"/>
  <c r="H77" i="10"/>
  <c r="K78" i="4" s="1"/>
  <c r="H76" i="10"/>
  <c r="H75" i="10"/>
  <c r="H74" i="10"/>
  <c r="H73" i="10"/>
  <c r="K74" i="4" s="1"/>
  <c r="H72" i="10"/>
  <c r="H71" i="10"/>
  <c r="H70" i="10"/>
  <c r="H69" i="10"/>
  <c r="H68" i="10"/>
  <c r="H67" i="10"/>
  <c r="K68" i="4" s="1"/>
  <c r="H66" i="10"/>
  <c r="H65" i="10"/>
  <c r="H64" i="10"/>
  <c r="H63" i="10"/>
  <c r="H62" i="10"/>
  <c r="K63" i="4" s="1"/>
  <c r="H61" i="10"/>
  <c r="H60" i="10"/>
  <c r="K61" i="4" s="1"/>
  <c r="H59" i="10"/>
  <c r="H58" i="10"/>
  <c r="H57" i="10"/>
  <c r="H56" i="10"/>
  <c r="K57" i="4" s="1"/>
  <c r="H55" i="10"/>
  <c r="K56" i="4" s="1"/>
  <c r="H54" i="10"/>
  <c r="H53" i="10"/>
  <c r="H52" i="10"/>
  <c r="I51" i="10"/>
  <c r="H51" i="10"/>
  <c r="K52" i="4" s="1"/>
  <c r="H50" i="10"/>
  <c r="H49" i="10"/>
  <c r="H48" i="10"/>
  <c r="H47" i="10"/>
  <c r="H46" i="10"/>
  <c r="H45" i="10"/>
  <c r="K46" i="4" s="1"/>
  <c r="H44" i="10"/>
  <c r="H43" i="10"/>
  <c r="H42" i="10"/>
  <c r="H41" i="10"/>
  <c r="H40" i="10"/>
  <c r="K41" i="4" s="1"/>
  <c r="H39" i="10"/>
  <c r="I38" i="10"/>
  <c r="H38" i="10"/>
  <c r="K39" i="4" s="1"/>
  <c r="H37" i="10"/>
  <c r="H36" i="10"/>
  <c r="H35" i="10"/>
  <c r="H34" i="10"/>
  <c r="K35" i="4" s="1"/>
  <c r="H33" i="10"/>
  <c r="H32" i="10"/>
  <c r="K33" i="4" s="1"/>
  <c r="H31" i="10"/>
  <c r="K32" i="4" s="1"/>
  <c r="H30" i="10"/>
  <c r="H29" i="10"/>
  <c r="H28" i="10"/>
  <c r="I27" i="10"/>
  <c r="H27" i="10"/>
  <c r="K28" i="4" s="1"/>
  <c r="H26" i="10"/>
  <c r="H25" i="10"/>
  <c r="H24" i="10"/>
  <c r="H23" i="10"/>
  <c r="H22" i="10"/>
  <c r="I21" i="10"/>
  <c r="H21" i="10"/>
  <c r="K22" i="4" s="1"/>
  <c r="I20" i="10"/>
  <c r="H20" i="10"/>
  <c r="K21" i="4" s="1"/>
  <c r="H19" i="10"/>
  <c r="H18" i="10"/>
  <c r="H17" i="10"/>
  <c r="H16" i="10"/>
  <c r="K17" i="4" s="1"/>
  <c r="H15" i="10"/>
  <c r="K16" i="4" s="1"/>
  <c r="H14" i="10"/>
  <c r="H13" i="10"/>
  <c r="H12" i="10"/>
  <c r="K13" i="4" s="1"/>
  <c r="H11" i="10"/>
  <c r="H10" i="10"/>
  <c r="H9" i="10"/>
  <c r="K10" i="4" s="1"/>
  <c r="H8" i="10"/>
  <c r="H7" i="10"/>
  <c r="H6" i="10"/>
  <c r="I5" i="10"/>
  <c r="H5" i="10"/>
  <c r="K6" i="4" s="1"/>
  <c r="H4" i="10"/>
  <c r="H3" i="10"/>
  <c r="E126" i="9"/>
  <c r="H125" i="9"/>
  <c r="I125" i="9" s="1"/>
  <c r="H124" i="9"/>
  <c r="I124" i="9" s="1"/>
  <c r="H123" i="9"/>
  <c r="J124" i="4" s="1"/>
  <c r="H122" i="9"/>
  <c r="I121" i="9"/>
  <c r="H121" i="9"/>
  <c r="J122" i="4" s="1"/>
  <c r="H120" i="9"/>
  <c r="H119" i="9"/>
  <c r="J120" i="4" s="1"/>
  <c r="H118" i="9"/>
  <c r="I117" i="9"/>
  <c r="H117" i="9"/>
  <c r="J118" i="4" s="1"/>
  <c r="H116" i="9"/>
  <c r="J117" i="4" s="1"/>
  <c r="H115" i="9"/>
  <c r="H114" i="9"/>
  <c r="J115" i="4" s="1"/>
  <c r="H113" i="9"/>
  <c r="I112" i="9"/>
  <c r="H112" i="9"/>
  <c r="H111" i="9"/>
  <c r="H110" i="9"/>
  <c r="H109" i="9"/>
  <c r="H108" i="9"/>
  <c r="J109" i="4" s="1"/>
  <c r="H107" i="9"/>
  <c r="I106" i="9"/>
  <c r="H106" i="9"/>
  <c r="J107" i="4" s="1"/>
  <c r="H105" i="9"/>
  <c r="J106" i="4" s="1"/>
  <c r="H104" i="9"/>
  <c r="I103" i="9"/>
  <c r="H103" i="9"/>
  <c r="J104" i="4" s="1"/>
  <c r="H102" i="9"/>
  <c r="I101" i="9"/>
  <c r="H101" i="9"/>
  <c r="J102" i="4" s="1"/>
  <c r="H100" i="9"/>
  <c r="H99" i="9"/>
  <c r="H98" i="9"/>
  <c r="H97" i="9"/>
  <c r="H96" i="9"/>
  <c r="H95" i="9"/>
  <c r="H94" i="9"/>
  <c r="I93" i="9"/>
  <c r="H93" i="9"/>
  <c r="J94" i="4" s="1"/>
  <c r="H92" i="9"/>
  <c r="I91" i="9"/>
  <c r="H91" i="9"/>
  <c r="J92" i="4" s="1"/>
  <c r="H90" i="9"/>
  <c r="H89" i="9"/>
  <c r="I88" i="9"/>
  <c r="H88" i="9"/>
  <c r="J89" i="4" s="1"/>
  <c r="H87" i="9"/>
  <c r="H86" i="9"/>
  <c r="H85" i="9"/>
  <c r="H84" i="9"/>
  <c r="H83" i="9"/>
  <c r="H82" i="9"/>
  <c r="J83" i="4" s="1"/>
  <c r="H81" i="9"/>
  <c r="H80" i="9"/>
  <c r="J81" i="4" s="1"/>
  <c r="H79" i="9"/>
  <c r="H78" i="9"/>
  <c r="H77" i="9"/>
  <c r="J78" i="4" s="1"/>
  <c r="H76" i="9"/>
  <c r="I75" i="9"/>
  <c r="H75" i="9"/>
  <c r="J76" i="4" s="1"/>
  <c r="H74" i="9"/>
  <c r="H73" i="9"/>
  <c r="H72" i="9"/>
  <c r="H71" i="9"/>
  <c r="H70" i="9"/>
  <c r="H69" i="9"/>
  <c r="H68" i="9"/>
  <c r="H67" i="9"/>
  <c r="H66" i="9"/>
  <c r="I65" i="9"/>
  <c r="H65" i="9"/>
  <c r="J66" i="4" s="1"/>
  <c r="H64" i="9"/>
  <c r="J65" i="4" s="1"/>
  <c r="H63" i="9"/>
  <c r="H62" i="9"/>
  <c r="H61" i="9"/>
  <c r="H60" i="9"/>
  <c r="H59" i="9"/>
  <c r="I58" i="9"/>
  <c r="H58" i="9"/>
  <c r="J59" i="4" s="1"/>
  <c r="H57" i="9"/>
  <c r="H56" i="9"/>
  <c r="H55" i="9"/>
  <c r="H54" i="9"/>
  <c r="H53" i="9"/>
  <c r="J54" i="4" s="1"/>
  <c r="H52" i="9"/>
  <c r="H51" i="9"/>
  <c r="H50" i="9"/>
  <c r="H49" i="9"/>
  <c r="H48" i="9"/>
  <c r="H47" i="9"/>
  <c r="H46" i="9"/>
  <c r="H45" i="9"/>
  <c r="H44" i="9"/>
  <c r="H43" i="9"/>
  <c r="J44" i="4" s="1"/>
  <c r="H42" i="9"/>
  <c r="J43" i="4" s="1"/>
  <c r="H41" i="9"/>
  <c r="H40" i="9"/>
  <c r="H39" i="9"/>
  <c r="H38" i="9"/>
  <c r="H37" i="9"/>
  <c r="H36" i="9"/>
  <c r="J37" i="4" s="1"/>
  <c r="H35" i="9"/>
  <c r="H34" i="9"/>
  <c r="H33" i="9"/>
  <c r="J34" i="4" s="1"/>
  <c r="H32" i="9"/>
  <c r="H31" i="9"/>
  <c r="H30" i="9"/>
  <c r="H29" i="9"/>
  <c r="H28" i="9"/>
  <c r="H27" i="9"/>
  <c r="H26" i="9"/>
  <c r="H25" i="9"/>
  <c r="H24" i="9"/>
  <c r="H23" i="9"/>
  <c r="J24" i="4" s="1"/>
  <c r="H22" i="9"/>
  <c r="H21" i="9"/>
  <c r="H20" i="9"/>
  <c r="H19" i="9"/>
  <c r="I18" i="9"/>
  <c r="H18" i="9"/>
  <c r="J19" i="4" s="1"/>
  <c r="H17" i="9"/>
  <c r="H16" i="9"/>
  <c r="H15" i="9"/>
  <c r="J16" i="4" s="1"/>
  <c r="H14" i="9"/>
  <c r="H13" i="9"/>
  <c r="H12" i="9"/>
  <c r="H11" i="9"/>
  <c r="H10" i="9"/>
  <c r="H9" i="9"/>
  <c r="H8" i="9"/>
  <c r="J9" i="4" s="1"/>
  <c r="I7" i="9"/>
  <c r="H7" i="9"/>
  <c r="J8" i="4" s="1"/>
  <c r="H6" i="9"/>
  <c r="H5" i="9"/>
  <c r="H4" i="9"/>
  <c r="J5" i="4" s="1"/>
  <c r="H3" i="9"/>
  <c r="J4" i="4" s="1"/>
  <c r="E126" i="8"/>
  <c r="H125" i="8"/>
  <c r="I125" i="8" s="1"/>
  <c r="H124" i="8"/>
  <c r="I124" i="8" s="1"/>
  <c r="H123" i="8"/>
  <c r="I123" i="8" s="1"/>
  <c r="H122" i="8"/>
  <c r="H121" i="8"/>
  <c r="H120" i="8"/>
  <c r="H119" i="8"/>
  <c r="I118" i="8"/>
  <c r="H118" i="8"/>
  <c r="I119" i="4" s="1"/>
  <c r="H117" i="8"/>
  <c r="H116" i="8"/>
  <c r="H115" i="8"/>
  <c r="I116" i="4" s="1"/>
  <c r="H114" i="8"/>
  <c r="H113" i="8"/>
  <c r="H112" i="8"/>
  <c r="I111" i="8"/>
  <c r="H111" i="8"/>
  <c r="I112" i="4" s="1"/>
  <c r="H110" i="8"/>
  <c r="H109" i="8"/>
  <c r="I110" i="4" s="1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I95" i="4" s="1"/>
  <c r="H93" i="8"/>
  <c r="H92" i="8"/>
  <c r="H91" i="8"/>
  <c r="I90" i="8"/>
  <c r="H90" i="8"/>
  <c r="I91" i="4" s="1"/>
  <c r="H89" i="8"/>
  <c r="H88" i="8"/>
  <c r="H87" i="8"/>
  <c r="H86" i="8"/>
  <c r="H85" i="8"/>
  <c r="H84" i="8"/>
  <c r="H83" i="8"/>
  <c r="H82" i="8"/>
  <c r="H81" i="8"/>
  <c r="H80" i="8"/>
  <c r="I79" i="8"/>
  <c r="H79" i="8"/>
  <c r="I80" i="4" s="1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I67" i="4" s="1"/>
  <c r="H65" i="8"/>
  <c r="H64" i="8"/>
  <c r="H63" i="8"/>
  <c r="H62" i="8"/>
  <c r="H61" i="8"/>
  <c r="H60" i="8"/>
  <c r="H59" i="8"/>
  <c r="H58" i="8"/>
  <c r="I57" i="8"/>
  <c r="H57" i="8"/>
  <c r="I58" i="4" s="1"/>
  <c r="H56" i="8"/>
  <c r="H55" i="8"/>
  <c r="I56" i="4" s="1"/>
  <c r="H54" i="8"/>
  <c r="H53" i="8"/>
  <c r="H52" i="8"/>
  <c r="I51" i="8"/>
  <c r="H51" i="8"/>
  <c r="I52" i="4" s="1"/>
  <c r="H50" i="8"/>
  <c r="H49" i="8"/>
  <c r="H48" i="8"/>
  <c r="H47" i="8"/>
  <c r="H46" i="8"/>
  <c r="H45" i="8"/>
  <c r="I44" i="8"/>
  <c r="H44" i="8"/>
  <c r="I45" i="4" s="1"/>
  <c r="H43" i="8"/>
  <c r="H42" i="8"/>
  <c r="I43" i="4" s="1"/>
  <c r="H41" i="8"/>
  <c r="H40" i="8"/>
  <c r="H39" i="8"/>
  <c r="H38" i="8"/>
  <c r="H37" i="8"/>
  <c r="H36" i="8"/>
  <c r="H35" i="8"/>
  <c r="I36" i="4" s="1"/>
  <c r="H34" i="8"/>
  <c r="H33" i="8"/>
  <c r="H32" i="8"/>
  <c r="I33" i="4" s="1"/>
  <c r="I31" i="8"/>
  <c r="H31" i="8"/>
  <c r="I32" i="4" s="1"/>
  <c r="H30" i="8"/>
  <c r="H29" i="8"/>
  <c r="H28" i="8"/>
  <c r="I27" i="8"/>
  <c r="H27" i="8"/>
  <c r="I28" i="4" s="1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I13" i="4" s="1"/>
  <c r="H11" i="8"/>
  <c r="H10" i="8"/>
  <c r="H9" i="8"/>
  <c r="H8" i="8"/>
  <c r="I9" i="4" s="1"/>
  <c r="H7" i="8"/>
  <c r="H6" i="8"/>
  <c r="H5" i="8"/>
  <c r="H4" i="8"/>
  <c r="H3" i="8"/>
  <c r="I4" i="4" s="1"/>
  <c r="E126" i="7"/>
  <c r="H125" i="7"/>
  <c r="I125" i="7" s="1"/>
  <c r="H124" i="7"/>
  <c r="I124" i="7" s="1"/>
  <c r="H123" i="7"/>
  <c r="I123" i="7" s="1"/>
  <c r="H122" i="7"/>
  <c r="H121" i="7"/>
  <c r="H120" i="7"/>
  <c r="H119" i="7"/>
  <c r="I118" i="7"/>
  <c r="H118" i="7"/>
  <c r="H119" i="4" s="1"/>
  <c r="H117" i="7"/>
  <c r="H116" i="7"/>
  <c r="H117" i="4" s="1"/>
  <c r="H115" i="7"/>
  <c r="H114" i="7"/>
  <c r="H113" i="7"/>
  <c r="H112" i="7"/>
  <c r="H111" i="7"/>
  <c r="H110" i="7"/>
  <c r="H109" i="7"/>
  <c r="H110" i="4" s="1"/>
  <c r="H108" i="7"/>
  <c r="I107" i="7"/>
  <c r="H107" i="7"/>
  <c r="H108" i="4" s="1"/>
  <c r="H106" i="7"/>
  <c r="H105" i="7"/>
  <c r="H106" i="4" s="1"/>
  <c r="H104" i="7"/>
  <c r="H105" i="4" s="1"/>
  <c r="H103" i="7"/>
  <c r="H102" i="7"/>
  <c r="H101" i="7"/>
  <c r="H100" i="7"/>
  <c r="H99" i="7"/>
  <c r="H98" i="7"/>
  <c r="H97" i="7"/>
  <c r="H96" i="7"/>
  <c r="I95" i="7"/>
  <c r="H95" i="7"/>
  <c r="H94" i="7"/>
  <c r="H95" i="4" s="1"/>
  <c r="H93" i="7"/>
  <c r="H92" i="7"/>
  <c r="H93" i="4" s="1"/>
  <c r="H91" i="7"/>
  <c r="I90" i="7"/>
  <c r="H90" i="7"/>
  <c r="H91" i="4" s="1"/>
  <c r="H89" i="7"/>
  <c r="H88" i="7"/>
  <c r="H87" i="7"/>
  <c r="H86" i="7"/>
  <c r="H85" i="7"/>
  <c r="H84" i="7"/>
  <c r="H83" i="7"/>
  <c r="H82" i="7"/>
  <c r="H81" i="7"/>
  <c r="H82" i="4" s="1"/>
  <c r="H80" i="7"/>
  <c r="H79" i="7"/>
  <c r="H80" i="4" s="1"/>
  <c r="H78" i="7"/>
  <c r="H77" i="7"/>
  <c r="H76" i="7"/>
  <c r="H75" i="7"/>
  <c r="H74" i="7"/>
  <c r="H73" i="7"/>
  <c r="H72" i="7"/>
  <c r="H71" i="7"/>
  <c r="H70" i="7"/>
  <c r="H69" i="7"/>
  <c r="H68" i="7"/>
  <c r="H69" i="4" s="1"/>
  <c r="H67" i="7"/>
  <c r="I66" i="7"/>
  <c r="H66" i="7"/>
  <c r="H67" i="4" s="1"/>
  <c r="H65" i="7"/>
  <c r="H64" i="7"/>
  <c r="H63" i="7"/>
  <c r="H62" i="7"/>
  <c r="H61" i="7"/>
  <c r="I60" i="7"/>
  <c r="H60" i="7"/>
  <c r="H61" i="4" s="1"/>
  <c r="H59" i="7"/>
  <c r="H58" i="7"/>
  <c r="H59" i="4" s="1"/>
  <c r="H57" i="7"/>
  <c r="H56" i="7"/>
  <c r="H57" i="4" s="1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8" i="4" s="1"/>
  <c r="H36" i="7"/>
  <c r="H35" i="7"/>
  <c r="H36" i="4" s="1"/>
  <c r="H34" i="7"/>
  <c r="I33" i="7"/>
  <c r="H33" i="7"/>
  <c r="H34" i="4" s="1"/>
  <c r="H32" i="7"/>
  <c r="H33" i="4" s="1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3" i="4" s="1"/>
  <c r="H11" i="7"/>
  <c r="H10" i="7"/>
  <c r="H9" i="7"/>
  <c r="H10" i="4" s="1"/>
  <c r="H8" i="7"/>
  <c r="H7" i="7"/>
  <c r="H6" i="7"/>
  <c r="H5" i="7"/>
  <c r="H4" i="7"/>
  <c r="H3" i="7"/>
  <c r="H4" i="4" s="1"/>
  <c r="E126" i="6"/>
  <c r="H125" i="6"/>
  <c r="I125" i="6" s="1"/>
  <c r="H124" i="6"/>
  <c r="I124" i="6" s="1"/>
  <c r="H123" i="6"/>
  <c r="I123" i="6" s="1"/>
  <c r="H122" i="6"/>
  <c r="H121" i="6"/>
  <c r="H120" i="6"/>
  <c r="G121" i="4" s="1"/>
  <c r="H119" i="6"/>
  <c r="I118" i="6"/>
  <c r="H118" i="6"/>
  <c r="G119" i="4" s="1"/>
  <c r="H117" i="6"/>
  <c r="H116" i="6"/>
  <c r="G117" i="4" s="1"/>
  <c r="H115" i="6"/>
  <c r="H114" i="6"/>
  <c r="H113" i="6"/>
  <c r="H112" i="6"/>
  <c r="H111" i="6"/>
  <c r="G112" i="4" s="1"/>
  <c r="H110" i="6"/>
  <c r="H109" i="6"/>
  <c r="G110" i="4" s="1"/>
  <c r="H108" i="6"/>
  <c r="H107" i="6"/>
  <c r="G108" i="4" s="1"/>
  <c r="H106" i="6"/>
  <c r="H105" i="6"/>
  <c r="G106" i="4" s="1"/>
  <c r="H104" i="6"/>
  <c r="G105" i="4" s="1"/>
  <c r="H103" i="6"/>
  <c r="H102" i="6"/>
  <c r="H101" i="6"/>
  <c r="H100" i="6"/>
  <c r="H99" i="6"/>
  <c r="H98" i="6"/>
  <c r="H97" i="6"/>
  <c r="H96" i="6"/>
  <c r="I95" i="6"/>
  <c r="H95" i="6"/>
  <c r="H94" i="6"/>
  <c r="G95" i="4" s="1"/>
  <c r="H93" i="6"/>
  <c r="G94" i="4" s="1"/>
  <c r="H92" i="6"/>
  <c r="G93" i="4" s="1"/>
  <c r="I91" i="6"/>
  <c r="H91" i="6"/>
  <c r="G92" i="4" s="1"/>
  <c r="H90" i="6"/>
  <c r="G91" i="4" s="1"/>
  <c r="H89" i="6"/>
  <c r="G90" i="4" s="1"/>
  <c r="H88" i="6"/>
  <c r="H87" i="6"/>
  <c r="H86" i="6"/>
  <c r="H85" i="6"/>
  <c r="H84" i="6"/>
  <c r="H83" i="6"/>
  <c r="H82" i="6"/>
  <c r="H81" i="6"/>
  <c r="G82" i="4" s="1"/>
  <c r="H80" i="6"/>
  <c r="G81" i="4" s="1"/>
  <c r="H79" i="6"/>
  <c r="G80" i="4" s="1"/>
  <c r="H78" i="6"/>
  <c r="H77" i="6"/>
  <c r="H76" i="6"/>
  <c r="H75" i="6"/>
  <c r="H74" i="6"/>
  <c r="H73" i="6"/>
  <c r="H72" i="6"/>
  <c r="H71" i="6"/>
  <c r="H70" i="6"/>
  <c r="H69" i="6"/>
  <c r="H68" i="6"/>
  <c r="G69" i="4" s="1"/>
  <c r="H67" i="6"/>
  <c r="I66" i="6"/>
  <c r="H66" i="6"/>
  <c r="G67" i="4" s="1"/>
  <c r="H65" i="6"/>
  <c r="H64" i="6"/>
  <c r="H63" i="6"/>
  <c r="H62" i="6"/>
  <c r="H61" i="6"/>
  <c r="H60" i="6"/>
  <c r="H59" i="6"/>
  <c r="G60" i="4" s="1"/>
  <c r="H58" i="6"/>
  <c r="H57" i="6"/>
  <c r="G58" i="4" s="1"/>
  <c r="H56" i="6"/>
  <c r="G57" i="4" s="1"/>
  <c r="H55" i="6"/>
  <c r="H54" i="6"/>
  <c r="H53" i="6"/>
  <c r="H52" i="6"/>
  <c r="H51" i="6"/>
  <c r="H50" i="6"/>
  <c r="H49" i="6"/>
  <c r="H48" i="6"/>
  <c r="H47" i="6"/>
  <c r="G48" i="4" s="1"/>
  <c r="H46" i="6"/>
  <c r="H45" i="6"/>
  <c r="H44" i="6"/>
  <c r="G45" i="4" s="1"/>
  <c r="H43" i="6"/>
  <c r="H42" i="6"/>
  <c r="H41" i="6"/>
  <c r="H40" i="6"/>
  <c r="H39" i="6"/>
  <c r="H38" i="6"/>
  <c r="G39" i="4" s="1"/>
  <c r="H37" i="6"/>
  <c r="G38" i="4" s="1"/>
  <c r="H36" i="6"/>
  <c r="H35" i="6"/>
  <c r="G36" i="4" s="1"/>
  <c r="H34" i="6"/>
  <c r="I33" i="6"/>
  <c r="H33" i="6"/>
  <c r="G34" i="4" s="1"/>
  <c r="H32" i="6"/>
  <c r="G33" i="4" s="1"/>
  <c r="H31" i="6"/>
  <c r="H30" i="6"/>
  <c r="H29" i="6"/>
  <c r="H28" i="6"/>
  <c r="H27" i="6"/>
  <c r="H26" i="6"/>
  <c r="H25" i="6"/>
  <c r="G26" i="4" s="1"/>
  <c r="H24" i="6"/>
  <c r="H23" i="6"/>
  <c r="H22" i="6"/>
  <c r="G23" i="4" s="1"/>
  <c r="H21" i="6"/>
  <c r="H20" i="6"/>
  <c r="H19" i="6"/>
  <c r="H18" i="6"/>
  <c r="H17" i="6"/>
  <c r="H16" i="6"/>
  <c r="H15" i="6"/>
  <c r="H14" i="6"/>
  <c r="H13" i="6"/>
  <c r="G14" i="4" s="1"/>
  <c r="H12" i="6"/>
  <c r="H11" i="6"/>
  <c r="H10" i="6"/>
  <c r="H9" i="6"/>
  <c r="I8" i="6"/>
  <c r="H8" i="6"/>
  <c r="G9" i="4" s="1"/>
  <c r="H7" i="6"/>
  <c r="H6" i="6"/>
  <c r="H5" i="6"/>
  <c r="I4" i="6"/>
  <c r="H4" i="6"/>
  <c r="G5" i="4" s="1"/>
  <c r="H3" i="6"/>
  <c r="E126" i="5"/>
  <c r="H125" i="5"/>
  <c r="I125" i="5" s="1"/>
  <c r="H124" i="5"/>
  <c r="I124" i="5" s="1"/>
  <c r="H123" i="5"/>
  <c r="I123" i="5" s="1"/>
  <c r="H122" i="5"/>
  <c r="H121" i="5"/>
  <c r="I120" i="5"/>
  <c r="H120" i="5"/>
  <c r="F121" i="4" s="1"/>
  <c r="H119" i="5"/>
  <c r="H118" i="5"/>
  <c r="F119" i="4" s="1"/>
  <c r="H117" i="5"/>
  <c r="F118" i="4" s="1"/>
  <c r="H116" i="5"/>
  <c r="F117" i="4" s="1"/>
  <c r="H115" i="5"/>
  <c r="F116" i="4" s="1"/>
  <c r="H114" i="5"/>
  <c r="F115" i="4" s="1"/>
  <c r="H113" i="5"/>
  <c r="F114" i="4" s="1"/>
  <c r="H112" i="5"/>
  <c r="I111" i="5"/>
  <c r="H111" i="5"/>
  <c r="F112" i="4" s="1"/>
  <c r="H110" i="5"/>
  <c r="F111" i="4" s="1"/>
  <c r="H109" i="5"/>
  <c r="F110" i="4" s="1"/>
  <c r="H108" i="5"/>
  <c r="H107" i="5"/>
  <c r="F108" i="4" s="1"/>
  <c r="H106" i="5"/>
  <c r="F107" i="4" s="1"/>
  <c r="H105" i="5"/>
  <c r="F106" i="4" s="1"/>
  <c r="H104" i="5"/>
  <c r="F105" i="4" s="1"/>
  <c r="H103" i="5"/>
  <c r="H102" i="5"/>
  <c r="F103" i="4" s="1"/>
  <c r="H101" i="5"/>
  <c r="F102" i="4" s="1"/>
  <c r="H100" i="5"/>
  <c r="H99" i="5"/>
  <c r="H98" i="5"/>
  <c r="F99" i="4" s="1"/>
  <c r="H97" i="5"/>
  <c r="F98" i="4" s="1"/>
  <c r="H96" i="5"/>
  <c r="H95" i="5"/>
  <c r="F96" i="4" s="1"/>
  <c r="H94" i="5"/>
  <c r="F95" i="4" s="1"/>
  <c r="H93" i="5"/>
  <c r="F94" i="4" s="1"/>
  <c r="H92" i="5"/>
  <c r="F93" i="4" s="1"/>
  <c r="H91" i="5"/>
  <c r="I90" i="5"/>
  <c r="H90" i="5"/>
  <c r="F91" i="4" s="1"/>
  <c r="H89" i="5"/>
  <c r="F90" i="4" s="1"/>
  <c r="H88" i="5"/>
  <c r="H87" i="5"/>
  <c r="H86" i="5"/>
  <c r="F87" i="4" s="1"/>
  <c r="H85" i="5"/>
  <c r="F86" i="4" s="1"/>
  <c r="H84" i="5"/>
  <c r="H83" i="5"/>
  <c r="H82" i="5"/>
  <c r="F83" i="4" s="1"/>
  <c r="H81" i="5"/>
  <c r="F82" i="4" s="1"/>
  <c r="H80" i="5"/>
  <c r="H79" i="5"/>
  <c r="H78" i="5"/>
  <c r="H77" i="5"/>
  <c r="H76" i="5"/>
  <c r="H75" i="5"/>
  <c r="H74" i="5"/>
  <c r="F75" i="4" s="1"/>
  <c r="H73" i="5"/>
  <c r="H72" i="5"/>
  <c r="H71" i="5"/>
  <c r="H70" i="5"/>
  <c r="F71" i="4" s="1"/>
  <c r="H69" i="5"/>
  <c r="F70" i="4" s="1"/>
  <c r="H68" i="5"/>
  <c r="H67" i="5"/>
  <c r="H66" i="5"/>
  <c r="F67" i="4" s="1"/>
  <c r="H65" i="5"/>
  <c r="F66" i="4" s="1"/>
  <c r="H64" i="5"/>
  <c r="H63" i="5"/>
  <c r="H62" i="5"/>
  <c r="F63" i="4" s="1"/>
  <c r="H61" i="5"/>
  <c r="F62" i="4" s="1"/>
  <c r="H60" i="5"/>
  <c r="F61" i="4" s="1"/>
  <c r="I59" i="5"/>
  <c r="H59" i="5"/>
  <c r="H58" i="5"/>
  <c r="I57" i="5"/>
  <c r="H57" i="5"/>
  <c r="H56" i="5"/>
  <c r="H55" i="5"/>
  <c r="H54" i="5"/>
  <c r="H53" i="5"/>
  <c r="H52" i="5"/>
  <c r="H51" i="5"/>
  <c r="H50" i="5"/>
  <c r="H49" i="5"/>
  <c r="H48" i="5"/>
  <c r="I47" i="5"/>
  <c r="H47" i="5"/>
  <c r="H46" i="5"/>
  <c r="I45" i="5"/>
  <c r="H45" i="5"/>
  <c r="H44" i="5"/>
  <c r="H43" i="5"/>
  <c r="H42" i="5"/>
  <c r="H41" i="5"/>
  <c r="H40" i="5"/>
  <c r="H39" i="5"/>
  <c r="I38" i="5"/>
  <c r="H38" i="5"/>
  <c r="H37" i="5"/>
  <c r="I36" i="5"/>
  <c r="H36" i="5"/>
  <c r="H35" i="5"/>
  <c r="I34" i="5"/>
  <c r="H34" i="5"/>
  <c r="H33" i="5"/>
  <c r="H32" i="5"/>
  <c r="H31" i="5"/>
  <c r="H30" i="5"/>
  <c r="H29" i="5"/>
  <c r="H28" i="5"/>
  <c r="H27" i="5"/>
  <c r="H26" i="5"/>
  <c r="H25" i="5"/>
  <c r="I24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I6" i="5"/>
  <c r="H6" i="5"/>
  <c r="H5" i="5"/>
  <c r="H4" i="5"/>
  <c r="H3" i="5"/>
  <c r="H113" i="2"/>
  <c r="H114" i="2"/>
  <c r="H112" i="2"/>
  <c r="H78" i="2"/>
  <c r="H79" i="2"/>
  <c r="H80" i="2"/>
  <c r="H77" i="2"/>
  <c r="H61" i="2"/>
  <c r="H62" i="2"/>
  <c r="H63" i="2"/>
  <c r="H60" i="2"/>
  <c r="H59" i="2"/>
  <c r="H56" i="2"/>
  <c r="H57" i="2"/>
  <c r="H58" i="2"/>
  <c r="H55" i="2"/>
  <c r="H54" i="2"/>
  <c r="H48" i="2"/>
  <c r="H49" i="2"/>
  <c r="H50" i="2"/>
  <c r="H51" i="2"/>
  <c r="H52" i="2"/>
  <c r="H53" i="2"/>
  <c r="H47" i="2"/>
  <c r="H46" i="2"/>
  <c r="H45" i="2"/>
  <c r="H44" i="2"/>
  <c r="H43" i="2"/>
  <c r="H42" i="2"/>
  <c r="H41" i="2"/>
  <c r="H40" i="2"/>
  <c r="H39" i="2"/>
  <c r="H38" i="2"/>
  <c r="H37" i="2"/>
  <c r="H34" i="2"/>
  <c r="H35" i="2"/>
  <c r="H36" i="2"/>
  <c r="H33" i="2"/>
  <c r="H32" i="2"/>
  <c r="H25" i="2"/>
  <c r="H29" i="2"/>
  <c r="H30" i="2"/>
  <c r="H31" i="2"/>
  <c r="H28" i="2"/>
  <c r="H27" i="2"/>
  <c r="H26" i="2"/>
  <c r="H24" i="2"/>
  <c r="H23" i="2"/>
  <c r="H22" i="2"/>
  <c r="H21" i="2"/>
  <c r="H20" i="2"/>
  <c r="H17" i="2"/>
  <c r="H18" i="2"/>
  <c r="H19" i="2"/>
  <c r="H16" i="2"/>
  <c r="H15" i="2"/>
  <c r="H13" i="2"/>
  <c r="H14" i="2"/>
  <c r="H12" i="2"/>
  <c r="H9" i="2"/>
  <c r="H10" i="2"/>
  <c r="H11" i="2"/>
  <c r="H8" i="2"/>
  <c r="H4" i="2"/>
  <c r="H5" i="2"/>
  <c r="H6" i="2"/>
  <c r="H7" i="2"/>
  <c r="H3" i="2"/>
  <c r="I7" i="15" l="1"/>
  <c r="P8" i="4"/>
  <c r="I17" i="15"/>
  <c r="P18" i="4"/>
  <c r="I21" i="15"/>
  <c r="P22" i="4"/>
  <c r="I24" i="15"/>
  <c r="P25" i="4"/>
  <c r="I31" i="15"/>
  <c r="P32" i="4"/>
  <c r="I42" i="15"/>
  <c r="P43" i="4"/>
  <c r="I45" i="15"/>
  <c r="P46" i="4"/>
  <c r="I66" i="15"/>
  <c r="P67" i="4"/>
  <c r="I89" i="15"/>
  <c r="P90" i="4"/>
  <c r="I96" i="15"/>
  <c r="P97" i="4"/>
  <c r="I104" i="15"/>
  <c r="P105" i="4"/>
  <c r="I111" i="15"/>
  <c r="P112" i="4"/>
  <c r="I115" i="15"/>
  <c r="P116" i="4"/>
  <c r="I122" i="15"/>
  <c r="P123" i="4"/>
  <c r="I12" i="15"/>
  <c r="P13" i="4"/>
  <c r="I46" i="15"/>
  <c r="P47" i="4"/>
  <c r="I53" i="15"/>
  <c r="I70" i="15"/>
  <c r="P71" i="4"/>
  <c r="I78" i="15"/>
  <c r="P79" i="4"/>
  <c r="I82" i="15"/>
  <c r="P83" i="4"/>
  <c r="I86" i="15"/>
  <c r="P87" i="4"/>
  <c r="I90" i="15"/>
  <c r="P91" i="4"/>
  <c r="I94" i="15"/>
  <c r="P95" i="4"/>
  <c r="I105" i="15"/>
  <c r="P106" i="4"/>
  <c r="I6" i="15"/>
  <c r="P7" i="4"/>
  <c r="I10" i="15"/>
  <c r="P11" i="4"/>
  <c r="I16" i="15"/>
  <c r="I20" i="15"/>
  <c r="P21" i="4"/>
  <c r="I23" i="15"/>
  <c r="I26" i="15"/>
  <c r="P27" i="4"/>
  <c r="I30" i="15"/>
  <c r="P31" i="4"/>
  <c r="I34" i="15"/>
  <c r="P35" i="4"/>
  <c r="I41" i="15"/>
  <c r="P42" i="4"/>
  <c r="I44" i="15"/>
  <c r="P45" i="4"/>
  <c r="I48" i="15"/>
  <c r="P49" i="4"/>
  <c r="I52" i="15"/>
  <c r="P53" i="4"/>
  <c r="I61" i="15"/>
  <c r="P62" i="4"/>
  <c r="I65" i="15"/>
  <c r="P66" i="4"/>
  <c r="I68" i="15"/>
  <c r="P69" i="4"/>
  <c r="I72" i="15"/>
  <c r="P73" i="4"/>
  <c r="I76" i="15"/>
  <c r="P77" i="4"/>
  <c r="I80" i="15"/>
  <c r="P81" i="4"/>
  <c r="I84" i="15"/>
  <c r="P85" i="4"/>
  <c r="I92" i="15"/>
  <c r="P93" i="4"/>
  <c r="I95" i="15"/>
  <c r="I99" i="15"/>
  <c r="P100" i="4"/>
  <c r="I103" i="15"/>
  <c r="P104" i="4"/>
  <c r="I107" i="15"/>
  <c r="P108" i="4"/>
  <c r="I110" i="15"/>
  <c r="P111" i="4"/>
  <c r="I118" i="15"/>
  <c r="P119" i="4"/>
  <c r="I121" i="15"/>
  <c r="P122" i="4"/>
  <c r="I11" i="15"/>
  <c r="P12" i="4"/>
  <c r="I35" i="15"/>
  <c r="P36" i="4"/>
  <c r="I62" i="15"/>
  <c r="P63" i="4"/>
  <c r="I69" i="15"/>
  <c r="P70" i="4"/>
  <c r="I73" i="15"/>
  <c r="P74" i="4"/>
  <c r="P78" i="4"/>
  <c r="I85" i="15"/>
  <c r="P86" i="4"/>
  <c r="I93" i="15"/>
  <c r="P94" i="4"/>
  <c r="I100" i="15"/>
  <c r="P101" i="4"/>
  <c r="I4" i="15"/>
  <c r="P5" i="4"/>
  <c r="I18" i="15"/>
  <c r="P19" i="4"/>
  <c r="I22" i="15"/>
  <c r="P23" i="4"/>
  <c r="I28" i="15"/>
  <c r="P29" i="4"/>
  <c r="I32" i="15"/>
  <c r="P33" i="4"/>
  <c r="I36" i="15"/>
  <c r="P37" i="4"/>
  <c r="I39" i="15"/>
  <c r="P40" i="4"/>
  <c r="I50" i="15"/>
  <c r="P51" i="4"/>
  <c r="I56" i="15"/>
  <c r="I59" i="15"/>
  <c r="P60" i="4"/>
  <c r="I63" i="15"/>
  <c r="P64" i="4"/>
  <c r="I74" i="15"/>
  <c r="P75" i="4"/>
  <c r="I101" i="15"/>
  <c r="P102" i="4"/>
  <c r="I108" i="15"/>
  <c r="I112" i="15"/>
  <c r="P113" i="4"/>
  <c r="I116" i="15"/>
  <c r="P117" i="4"/>
  <c r="I119" i="15"/>
  <c r="I5" i="15"/>
  <c r="P6" i="4"/>
  <c r="I9" i="15"/>
  <c r="P10" i="4"/>
  <c r="I13" i="15"/>
  <c r="P14" i="4"/>
  <c r="I19" i="15"/>
  <c r="P20" i="4"/>
  <c r="I25" i="15"/>
  <c r="I29" i="15"/>
  <c r="P30" i="4"/>
  <c r="I33" i="15"/>
  <c r="P34" i="4"/>
  <c r="I37" i="15"/>
  <c r="P38" i="4"/>
  <c r="I40" i="15"/>
  <c r="P41" i="4"/>
  <c r="I43" i="15"/>
  <c r="I47" i="15"/>
  <c r="P48" i="4"/>
  <c r="I51" i="15"/>
  <c r="P52" i="4"/>
  <c r="I54" i="15"/>
  <c r="P55" i="4"/>
  <c r="I57" i="15"/>
  <c r="P58" i="4"/>
  <c r="I60" i="15"/>
  <c r="P61" i="4"/>
  <c r="I67" i="15"/>
  <c r="I75" i="15"/>
  <c r="P76" i="4"/>
  <c r="I79" i="15"/>
  <c r="P80" i="4"/>
  <c r="I83" i="15"/>
  <c r="P84" i="4"/>
  <c r="I87" i="15"/>
  <c r="P88" i="4"/>
  <c r="I91" i="15"/>
  <c r="P92" i="4"/>
  <c r="I98" i="15"/>
  <c r="P99" i="4"/>
  <c r="I102" i="15"/>
  <c r="P103" i="4"/>
  <c r="I106" i="15"/>
  <c r="P107" i="4"/>
  <c r="I109" i="15"/>
  <c r="P110" i="4"/>
  <c r="I113" i="15"/>
  <c r="P114" i="4"/>
  <c r="I117" i="15"/>
  <c r="P118" i="4"/>
  <c r="I120" i="15"/>
  <c r="P121" i="4"/>
  <c r="I10" i="14"/>
  <c r="O11" i="4"/>
  <c r="I18" i="14"/>
  <c r="O19" i="4"/>
  <c r="I43" i="14"/>
  <c r="O44" i="4"/>
  <c r="I51" i="14"/>
  <c r="O52" i="4"/>
  <c r="I59" i="14"/>
  <c r="O60" i="4"/>
  <c r="I71" i="14"/>
  <c r="O72" i="4"/>
  <c r="I79" i="14"/>
  <c r="O80" i="4"/>
  <c r="I91" i="14"/>
  <c r="O92" i="4"/>
  <c r="I95" i="14"/>
  <c r="O96" i="4"/>
  <c r="I99" i="14"/>
  <c r="O100" i="4"/>
  <c r="I103" i="14"/>
  <c r="O104" i="4"/>
  <c r="I107" i="14"/>
  <c r="O108" i="4"/>
  <c r="I111" i="14"/>
  <c r="O112" i="4"/>
  <c r="I115" i="14"/>
  <c r="O116" i="4"/>
  <c r="I119" i="14"/>
  <c r="O120" i="4"/>
  <c r="I3" i="14"/>
  <c r="O4" i="4"/>
  <c r="I7" i="14"/>
  <c r="O8" i="4"/>
  <c r="I11" i="14"/>
  <c r="O12" i="4"/>
  <c r="I15" i="14"/>
  <c r="O16" i="4"/>
  <c r="I19" i="14"/>
  <c r="O20" i="4"/>
  <c r="I23" i="14"/>
  <c r="O24" i="4"/>
  <c r="I26" i="14"/>
  <c r="I28" i="14"/>
  <c r="I30" i="14"/>
  <c r="I32" i="14"/>
  <c r="I36" i="14"/>
  <c r="O37" i="4"/>
  <c r="I39" i="14"/>
  <c r="I41" i="14"/>
  <c r="I44" i="14"/>
  <c r="O45" i="4"/>
  <c r="I48" i="14"/>
  <c r="O49" i="4"/>
  <c r="I52" i="14"/>
  <c r="O53" i="4"/>
  <c r="I56" i="14"/>
  <c r="O57" i="4"/>
  <c r="I60" i="14"/>
  <c r="O61" i="4"/>
  <c r="I62" i="14"/>
  <c r="I64" i="14"/>
  <c r="I68" i="14"/>
  <c r="O69" i="4"/>
  <c r="I72" i="14"/>
  <c r="O73" i="4"/>
  <c r="I76" i="14"/>
  <c r="O77" i="4"/>
  <c r="I80" i="14"/>
  <c r="O81" i="4"/>
  <c r="I82" i="14"/>
  <c r="I84" i="14"/>
  <c r="I86" i="14"/>
  <c r="I88" i="14"/>
  <c r="I92" i="14"/>
  <c r="O93" i="4"/>
  <c r="I96" i="14"/>
  <c r="O97" i="4"/>
  <c r="I100" i="14"/>
  <c r="O101" i="4"/>
  <c r="I104" i="14"/>
  <c r="O105" i="4"/>
  <c r="I108" i="14"/>
  <c r="O109" i="4"/>
  <c r="I112" i="14"/>
  <c r="O113" i="4"/>
  <c r="O117" i="4"/>
  <c r="I120" i="14"/>
  <c r="O121" i="4"/>
  <c r="I6" i="14"/>
  <c r="O7" i="4"/>
  <c r="I14" i="14"/>
  <c r="O15" i="4"/>
  <c r="I22" i="14"/>
  <c r="O23" i="4"/>
  <c r="I35" i="14"/>
  <c r="O36" i="4"/>
  <c r="I47" i="14"/>
  <c r="O48" i="4"/>
  <c r="I55" i="14"/>
  <c r="O56" i="4"/>
  <c r="I67" i="14"/>
  <c r="O68" i="4"/>
  <c r="I75" i="14"/>
  <c r="O76" i="4"/>
  <c r="I8" i="14"/>
  <c r="O9" i="4"/>
  <c r="I12" i="14"/>
  <c r="O13" i="4"/>
  <c r="I16" i="14"/>
  <c r="O17" i="4"/>
  <c r="O21" i="4"/>
  <c r="I24" i="14"/>
  <c r="O25" i="4"/>
  <c r="I37" i="14"/>
  <c r="O38" i="4"/>
  <c r="I45" i="14"/>
  <c r="O46" i="4"/>
  <c r="I49" i="14"/>
  <c r="O50" i="4"/>
  <c r="I53" i="14"/>
  <c r="O54" i="4"/>
  <c r="I57" i="14"/>
  <c r="O58" i="4"/>
  <c r="I65" i="14"/>
  <c r="O66" i="4"/>
  <c r="I69" i="14"/>
  <c r="O70" i="4"/>
  <c r="I73" i="14"/>
  <c r="O74" i="4"/>
  <c r="O78" i="4"/>
  <c r="I81" i="14"/>
  <c r="O82" i="4"/>
  <c r="I89" i="14"/>
  <c r="O90" i="4"/>
  <c r="I93" i="14"/>
  <c r="O94" i="4"/>
  <c r="I97" i="14"/>
  <c r="O98" i="4"/>
  <c r="I101" i="14"/>
  <c r="O102" i="4"/>
  <c r="I109" i="14"/>
  <c r="O110" i="4"/>
  <c r="I113" i="14"/>
  <c r="O114" i="4"/>
  <c r="I117" i="14"/>
  <c r="O118" i="4"/>
  <c r="I121" i="14"/>
  <c r="O122" i="4"/>
  <c r="O124" i="4"/>
  <c r="I5" i="14"/>
  <c r="O6" i="4"/>
  <c r="I9" i="14"/>
  <c r="O10" i="4"/>
  <c r="O14" i="4"/>
  <c r="I17" i="14"/>
  <c r="O18" i="4"/>
  <c r="I21" i="14"/>
  <c r="O22" i="4"/>
  <c r="I25" i="14"/>
  <c r="O26" i="4"/>
  <c r="I34" i="14"/>
  <c r="O35" i="4"/>
  <c r="I38" i="14"/>
  <c r="O39" i="4"/>
  <c r="I46" i="14"/>
  <c r="O47" i="4"/>
  <c r="I50" i="14"/>
  <c r="O51" i="4"/>
  <c r="I54" i="14"/>
  <c r="O55" i="4"/>
  <c r="I58" i="14"/>
  <c r="O59" i="4"/>
  <c r="I66" i="14"/>
  <c r="O67" i="4"/>
  <c r="I70" i="14"/>
  <c r="O71" i="4"/>
  <c r="I74" i="14"/>
  <c r="O75" i="4"/>
  <c r="I78" i="14"/>
  <c r="O79" i="4"/>
  <c r="I90" i="14"/>
  <c r="O91" i="4"/>
  <c r="I94" i="14"/>
  <c r="O95" i="4"/>
  <c r="I98" i="14"/>
  <c r="O99" i="4"/>
  <c r="I102" i="14"/>
  <c r="O103" i="4"/>
  <c r="I106" i="14"/>
  <c r="O107" i="4"/>
  <c r="I110" i="14"/>
  <c r="O111" i="4"/>
  <c r="I114" i="14"/>
  <c r="O115" i="4"/>
  <c r="I118" i="14"/>
  <c r="O119" i="4"/>
  <c r="I122" i="14"/>
  <c r="O123" i="4"/>
  <c r="N16" i="4"/>
  <c r="I23" i="13"/>
  <c r="N24" i="4"/>
  <c r="I31" i="13"/>
  <c r="N32" i="4"/>
  <c r="I41" i="13"/>
  <c r="N42" i="4"/>
  <c r="I46" i="13"/>
  <c r="N47" i="4"/>
  <c r="I54" i="13"/>
  <c r="N55" i="4"/>
  <c r="I72" i="13"/>
  <c r="N73" i="4"/>
  <c r="I76" i="13"/>
  <c r="N77" i="4"/>
  <c r="I83" i="13"/>
  <c r="N84" i="4"/>
  <c r="I91" i="13"/>
  <c r="N92" i="4"/>
  <c r="I94" i="13"/>
  <c r="N95" i="4"/>
  <c r="I102" i="13"/>
  <c r="N103" i="4"/>
  <c r="I110" i="13"/>
  <c r="N111" i="4"/>
  <c r="I117" i="13"/>
  <c r="N118" i="4"/>
  <c r="N125" i="4"/>
  <c r="I6" i="13"/>
  <c r="I13" i="13"/>
  <c r="N14" i="4"/>
  <c r="I20" i="13"/>
  <c r="N21" i="4"/>
  <c r="I28" i="13"/>
  <c r="N29" i="4"/>
  <c r="I36" i="13"/>
  <c r="N37" i="4"/>
  <c r="I47" i="13"/>
  <c r="N48" i="4"/>
  <c r="I55" i="13"/>
  <c r="N56" i="4"/>
  <c r="I62" i="13"/>
  <c r="N63" i="4"/>
  <c r="I69" i="13"/>
  <c r="N70" i="4"/>
  <c r="I77" i="13"/>
  <c r="N78" i="4"/>
  <c r="I88" i="13"/>
  <c r="N89" i="4"/>
  <c r="I103" i="13"/>
  <c r="N104" i="4"/>
  <c r="I4" i="13"/>
  <c r="I7" i="13"/>
  <c r="N8" i="4"/>
  <c r="I10" i="13"/>
  <c r="N11" i="4"/>
  <c r="I17" i="13"/>
  <c r="N18" i="4"/>
  <c r="N22" i="4"/>
  <c r="I25" i="13"/>
  <c r="N26" i="4"/>
  <c r="I29" i="13"/>
  <c r="N30" i="4"/>
  <c r="I33" i="13"/>
  <c r="N34" i="4"/>
  <c r="I42" i="13"/>
  <c r="I44" i="13"/>
  <c r="I48" i="13"/>
  <c r="N49" i="4"/>
  <c r="I52" i="13"/>
  <c r="N53" i="4"/>
  <c r="I59" i="13"/>
  <c r="N60" i="4"/>
  <c r="I63" i="13"/>
  <c r="N64" i="4"/>
  <c r="I66" i="13"/>
  <c r="N67" i="4"/>
  <c r="I70" i="13"/>
  <c r="N71" i="4"/>
  <c r="I74" i="13"/>
  <c r="N75" i="4"/>
  <c r="I81" i="13"/>
  <c r="N82" i="4"/>
  <c r="I85" i="13"/>
  <c r="N86" i="4"/>
  <c r="I89" i="13"/>
  <c r="N90" i="4"/>
  <c r="I92" i="13"/>
  <c r="I96" i="13"/>
  <c r="N97" i="4"/>
  <c r="I100" i="13"/>
  <c r="N101" i="4"/>
  <c r="I108" i="13"/>
  <c r="N109" i="4"/>
  <c r="I111" i="13"/>
  <c r="N116" i="4"/>
  <c r="I119" i="13"/>
  <c r="N120" i="4"/>
  <c r="I122" i="13"/>
  <c r="N123" i="4"/>
  <c r="I19" i="13"/>
  <c r="N20" i="4"/>
  <c r="I27" i="13"/>
  <c r="N28" i="4"/>
  <c r="I35" i="13"/>
  <c r="N36" i="4"/>
  <c r="I38" i="13"/>
  <c r="N39" i="4"/>
  <c r="I43" i="13"/>
  <c r="N44" i="4"/>
  <c r="I50" i="13"/>
  <c r="N51" i="4"/>
  <c r="I57" i="13"/>
  <c r="N58" i="4"/>
  <c r="I61" i="13"/>
  <c r="N62" i="4"/>
  <c r="I68" i="13"/>
  <c r="N69" i="4"/>
  <c r="I79" i="13"/>
  <c r="N80" i="4"/>
  <c r="I87" i="13"/>
  <c r="N88" i="4"/>
  <c r="I98" i="13"/>
  <c r="N99" i="4"/>
  <c r="I106" i="13"/>
  <c r="N107" i="4"/>
  <c r="I113" i="13"/>
  <c r="N114" i="4"/>
  <c r="N10" i="4"/>
  <c r="I16" i="13"/>
  <c r="N17" i="4"/>
  <c r="I24" i="13"/>
  <c r="N25" i="4"/>
  <c r="N33" i="4"/>
  <c r="I39" i="13"/>
  <c r="N40" i="4"/>
  <c r="I51" i="13"/>
  <c r="N52" i="4"/>
  <c r="I58" i="13"/>
  <c r="N59" i="4"/>
  <c r="I65" i="13"/>
  <c r="N66" i="4"/>
  <c r="I73" i="13"/>
  <c r="N74" i="4"/>
  <c r="I80" i="13"/>
  <c r="N81" i="4"/>
  <c r="I84" i="13"/>
  <c r="N85" i="4"/>
  <c r="I95" i="13"/>
  <c r="N96" i="4"/>
  <c r="I99" i="13"/>
  <c r="N100" i="4"/>
  <c r="I107" i="13"/>
  <c r="N108" i="4"/>
  <c r="I114" i="13"/>
  <c r="N115" i="4"/>
  <c r="I118" i="13"/>
  <c r="N119" i="4"/>
  <c r="I121" i="13"/>
  <c r="N122" i="4"/>
  <c r="I5" i="13"/>
  <c r="N6" i="4"/>
  <c r="I11" i="13"/>
  <c r="N12" i="4"/>
  <c r="I14" i="13"/>
  <c r="I18" i="13"/>
  <c r="N19" i="4"/>
  <c r="I22" i="13"/>
  <c r="N23" i="4"/>
  <c r="I26" i="13"/>
  <c r="N27" i="4"/>
  <c r="I30" i="13"/>
  <c r="N31" i="4"/>
  <c r="I34" i="13"/>
  <c r="N35" i="4"/>
  <c r="I37" i="13"/>
  <c r="I45" i="13"/>
  <c r="N46" i="4"/>
  <c r="I49" i="13"/>
  <c r="N50" i="4"/>
  <c r="I53" i="13"/>
  <c r="N54" i="4"/>
  <c r="I56" i="13"/>
  <c r="N57" i="4"/>
  <c r="I60" i="13"/>
  <c r="N61" i="4"/>
  <c r="I64" i="13"/>
  <c r="N65" i="4"/>
  <c r="I67" i="13"/>
  <c r="N68" i="4"/>
  <c r="I71" i="13"/>
  <c r="N72" i="4"/>
  <c r="I75" i="13"/>
  <c r="N76" i="4"/>
  <c r="I78" i="13"/>
  <c r="N79" i="4"/>
  <c r="I82" i="13"/>
  <c r="N83" i="4"/>
  <c r="I86" i="13"/>
  <c r="N87" i="4"/>
  <c r="I90" i="13"/>
  <c r="N91" i="4"/>
  <c r="I93" i="13"/>
  <c r="N94" i="4"/>
  <c r="I97" i="13"/>
  <c r="N98" i="4"/>
  <c r="I101" i="13"/>
  <c r="N102" i="4"/>
  <c r="I105" i="13"/>
  <c r="N106" i="4"/>
  <c r="I109" i="13"/>
  <c r="N110" i="4"/>
  <c r="I112" i="13"/>
  <c r="N113" i="4"/>
  <c r="I116" i="13"/>
  <c r="N117" i="4"/>
  <c r="N124" i="4"/>
  <c r="I33" i="12"/>
  <c r="M34" i="4"/>
  <c r="I36" i="12"/>
  <c r="M37" i="4"/>
  <c r="I40" i="12"/>
  <c r="M41" i="4"/>
  <c r="I51" i="12"/>
  <c r="M52" i="4"/>
  <c r="I58" i="12"/>
  <c r="M59" i="4"/>
  <c r="I69" i="12"/>
  <c r="M70" i="4"/>
  <c r="I88" i="12"/>
  <c r="M89" i="4"/>
  <c r="I7" i="12"/>
  <c r="M8" i="4"/>
  <c r="I11" i="12"/>
  <c r="M12" i="4"/>
  <c r="I18" i="12"/>
  <c r="M19" i="4"/>
  <c r="I28" i="12"/>
  <c r="M29" i="4"/>
  <c r="I35" i="12"/>
  <c r="I39" i="12"/>
  <c r="M40" i="4"/>
  <c r="I43" i="12"/>
  <c r="M44" i="4"/>
  <c r="I46" i="12"/>
  <c r="M47" i="4"/>
  <c r="I50" i="12"/>
  <c r="M51" i="4"/>
  <c r="I54" i="12"/>
  <c r="M55" i="4"/>
  <c r="I57" i="12"/>
  <c r="I61" i="12"/>
  <c r="M62" i="4"/>
  <c r="I65" i="12"/>
  <c r="M66" i="4"/>
  <c r="I68" i="12"/>
  <c r="M69" i="4"/>
  <c r="I72" i="12"/>
  <c r="M73" i="4"/>
  <c r="I76" i="12"/>
  <c r="M77" i="4"/>
  <c r="I79" i="12"/>
  <c r="I83" i="12"/>
  <c r="M84" i="4"/>
  <c r="I87" i="12"/>
  <c r="M88" i="4"/>
  <c r="I91" i="12"/>
  <c r="M92" i="4"/>
  <c r="I98" i="12"/>
  <c r="M99" i="4"/>
  <c r="I102" i="12"/>
  <c r="M103" i="4"/>
  <c r="I111" i="12"/>
  <c r="M112" i="4"/>
  <c r="I114" i="12"/>
  <c r="M115" i="4"/>
  <c r="I121" i="12"/>
  <c r="M122" i="4"/>
  <c r="M124" i="4"/>
  <c r="I47" i="12"/>
  <c r="M48" i="4"/>
  <c r="I55" i="12"/>
  <c r="M56" i="4"/>
  <c r="I62" i="12"/>
  <c r="M63" i="4"/>
  <c r="I73" i="12"/>
  <c r="M74" i="4"/>
  <c r="I84" i="12"/>
  <c r="M85" i="4"/>
  <c r="I103" i="12"/>
  <c r="M104" i="4"/>
  <c r="I122" i="12"/>
  <c r="M123" i="4"/>
  <c r="I5" i="12"/>
  <c r="M6" i="4"/>
  <c r="I13" i="12"/>
  <c r="M14" i="4"/>
  <c r="I16" i="12"/>
  <c r="M17" i="4"/>
  <c r="I20" i="12"/>
  <c r="M21" i="4"/>
  <c r="I26" i="12"/>
  <c r="M27" i="4"/>
  <c r="I30" i="12"/>
  <c r="M31" i="4"/>
  <c r="I34" i="12"/>
  <c r="M35" i="4"/>
  <c r="I37" i="12"/>
  <c r="M38" i="4"/>
  <c r="I41" i="12"/>
  <c r="M42" i="4"/>
  <c r="I44" i="12"/>
  <c r="I48" i="12"/>
  <c r="M49" i="4"/>
  <c r="I52" i="12"/>
  <c r="M53" i="4"/>
  <c r="I56" i="12"/>
  <c r="M57" i="4"/>
  <c r="I59" i="12"/>
  <c r="M60" i="4"/>
  <c r="I63" i="12"/>
  <c r="M64" i="4"/>
  <c r="I66" i="12"/>
  <c r="I70" i="12"/>
  <c r="M71" i="4"/>
  <c r="I74" i="12"/>
  <c r="M75" i="4"/>
  <c r="I78" i="12"/>
  <c r="M79" i="4"/>
  <c r="I81" i="12"/>
  <c r="M82" i="4"/>
  <c r="I85" i="12"/>
  <c r="M86" i="4"/>
  <c r="I89" i="12"/>
  <c r="M90" i="4"/>
  <c r="I93" i="12"/>
  <c r="M94" i="4"/>
  <c r="I96" i="12"/>
  <c r="M97" i="4"/>
  <c r="I100" i="12"/>
  <c r="M101" i="4"/>
  <c r="M105" i="4"/>
  <c r="I107" i="12"/>
  <c r="M108" i="4"/>
  <c r="I116" i="12"/>
  <c r="M117" i="4"/>
  <c r="I119" i="12"/>
  <c r="M120" i="4"/>
  <c r="M126" i="4"/>
  <c r="I4" i="12"/>
  <c r="M5" i="4"/>
  <c r="I8" i="12"/>
  <c r="M9" i="4"/>
  <c r="I19" i="12"/>
  <c r="M20" i="4"/>
  <c r="I29" i="12"/>
  <c r="M30" i="4"/>
  <c r="I77" i="12"/>
  <c r="M78" i="4"/>
  <c r="I80" i="12"/>
  <c r="M81" i="4"/>
  <c r="I92" i="12"/>
  <c r="M93" i="4"/>
  <c r="I99" i="12"/>
  <c r="M100" i="4"/>
  <c r="I109" i="12"/>
  <c r="M110" i="4"/>
  <c r="M113" i="4"/>
  <c r="I6" i="12"/>
  <c r="M7" i="4"/>
  <c r="I10" i="12"/>
  <c r="M11" i="4"/>
  <c r="I14" i="12"/>
  <c r="M15" i="4"/>
  <c r="I17" i="12"/>
  <c r="M18" i="4"/>
  <c r="I27" i="12"/>
  <c r="M28" i="4"/>
  <c r="I31" i="12"/>
  <c r="M32" i="4"/>
  <c r="I38" i="12"/>
  <c r="M39" i="4"/>
  <c r="I42" i="12"/>
  <c r="M43" i="4"/>
  <c r="I45" i="12"/>
  <c r="M46" i="4"/>
  <c r="I49" i="12"/>
  <c r="M50" i="4"/>
  <c r="I53" i="12"/>
  <c r="M54" i="4"/>
  <c r="I60" i="12"/>
  <c r="M61" i="4"/>
  <c r="I64" i="12"/>
  <c r="M65" i="4"/>
  <c r="I67" i="12"/>
  <c r="M68" i="4"/>
  <c r="I71" i="12"/>
  <c r="M72" i="4"/>
  <c r="I75" i="12"/>
  <c r="M76" i="4"/>
  <c r="I86" i="12"/>
  <c r="M87" i="4"/>
  <c r="I90" i="12"/>
  <c r="M91" i="4"/>
  <c r="I94" i="12"/>
  <c r="M95" i="4"/>
  <c r="I97" i="12"/>
  <c r="M98" i="4"/>
  <c r="I101" i="12"/>
  <c r="M102" i="4"/>
  <c r="I105" i="12"/>
  <c r="M106" i="4"/>
  <c r="I113" i="12"/>
  <c r="M114" i="4"/>
  <c r="I117" i="12"/>
  <c r="M118" i="4"/>
  <c r="I120" i="12"/>
  <c r="M121" i="4"/>
  <c r="I5" i="11"/>
  <c r="L6" i="4"/>
  <c r="I13" i="11"/>
  <c r="L14" i="4"/>
  <c r="I17" i="11"/>
  <c r="L18" i="4"/>
  <c r="I21" i="11"/>
  <c r="L22" i="4"/>
  <c r="I25" i="11"/>
  <c r="L26" i="4"/>
  <c r="I29" i="11"/>
  <c r="L30" i="4"/>
  <c r="I60" i="11"/>
  <c r="L61" i="4"/>
  <c r="I66" i="11"/>
  <c r="L67" i="4"/>
  <c r="I70" i="11"/>
  <c r="L71" i="4"/>
  <c r="I76" i="11"/>
  <c r="L77" i="4"/>
  <c r="I80" i="11"/>
  <c r="L81" i="4"/>
  <c r="I83" i="11"/>
  <c r="L84" i="4"/>
  <c r="I96" i="11"/>
  <c r="L97" i="4"/>
  <c r="I102" i="11"/>
  <c r="L103" i="4"/>
  <c r="I109" i="11"/>
  <c r="L110" i="4"/>
  <c r="I119" i="11"/>
  <c r="L120" i="4"/>
  <c r="I33" i="11"/>
  <c r="L34" i="4"/>
  <c r="L58" i="4"/>
  <c r="I64" i="11"/>
  <c r="L65" i="4"/>
  <c r="I71" i="11"/>
  <c r="L72" i="4"/>
  <c r="I77" i="11"/>
  <c r="L78" i="4"/>
  <c r="I89" i="11"/>
  <c r="L90" i="4"/>
  <c r="I93" i="11"/>
  <c r="L94" i="4"/>
  <c r="I97" i="11"/>
  <c r="L98" i="4"/>
  <c r="I100" i="11"/>
  <c r="L101" i="4"/>
  <c r="I106" i="11"/>
  <c r="L107" i="4"/>
  <c r="I113" i="11"/>
  <c r="L114" i="4"/>
  <c r="I120" i="11"/>
  <c r="L121" i="4"/>
  <c r="L124" i="4"/>
  <c r="I7" i="11"/>
  <c r="L8" i="4"/>
  <c r="I11" i="11"/>
  <c r="L12" i="4"/>
  <c r="I19" i="11"/>
  <c r="L20" i="4"/>
  <c r="I23" i="11"/>
  <c r="L24" i="4"/>
  <c r="I27" i="11"/>
  <c r="L28" i="4"/>
  <c r="I34" i="11"/>
  <c r="L35" i="4"/>
  <c r="I38" i="11"/>
  <c r="L39" i="4"/>
  <c r="I41" i="11"/>
  <c r="L42" i="4"/>
  <c r="I44" i="11"/>
  <c r="L45" i="4"/>
  <c r="I48" i="11"/>
  <c r="L49" i="4"/>
  <c r="I51" i="11"/>
  <c r="I54" i="11"/>
  <c r="L55" i="4"/>
  <c r="I58" i="11"/>
  <c r="L59" i="4"/>
  <c r="I68" i="11"/>
  <c r="L69" i="4"/>
  <c r="I72" i="11"/>
  <c r="L73" i="4"/>
  <c r="I78" i="11"/>
  <c r="L79" i="4"/>
  <c r="I81" i="11"/>
  <c r="I84" i="11"/>
  <c r="I87" i="11"/>
  <c r="L88" i="4"/>
  <c r="I94" i="11"/>
  <c r="L95" i="4"/>
  <c r="I98" i="11"/>
  <c r="L99" i="4"/>
  <c r="I103" i="11"/>
  <c r="I107" i="11"/>
  <c r="L108" i="4"/>
  <c r="I111" i="11"/>
  <c r="L112" i="4"/>
  <c r="I117" i="11"/>
  <c r="L118" i="4"/>
  <c r="I121" i="11"/>
  <c r="L122" i="4"/>
  <c r="L125" i="4"/>
  <c r="I9" i="11"/>
  <c r="L10" i="4"/>
  <c r="I36" i="11"/>
  <c r="L37" i="4"/>
  <c r="I46" i="11"/>
  <c r="L47" i="4"/>
  <c r="I50" i="11"/>
  <c r="L51" i="4"/>
  <c r="I56" i="11"/>
  <c r="L57" i="4"/>
  <c r="I63" i="11"/>
  <c r="L64" i="4"/>
  <c r="I92" i="11"/>
  <c r="L93" i="4"/>
  <c r="I105" i="11"/>
  <c r="L106" i="4"/>
  <c r="I6" i="11"/>
  <c r="L7" i="4"/>
  <c r="I10" i="11"/>
  <c r="L11" i="4"/>
  <c r="I14" i="11"/>
  <c r="L15" i="4"/>
  <c r="I18" i="11"/>
  <c r="L19" i="4"/>
  <c r="I26" i="11"/>
  <c r="L27" i="4"/>
  <c r="I30" i="11"/>
  <c r="L31" i="4"/>
  <c r="I37" i="11"/>
  <c r="L38" i="4"/>
  <c r="I40" i="11"/>
  <c r="I43" i="11"/>
  <c r="L44" i="4"/>
  <c r="I47" i="11"/>
  <c r="L48" i="4"/>
  <c r="I53" i="11"/>
  <c r="I61" i="11"/>
  <c r="L62" i="4"/>
  <c r="I67" i="11"/>
  <c r="L68" i="4"/>
  <c r="I74" i="11"/>
  <c r="L75" i="4"/>
  <c r="I86" i="11"/>
  <c r="I110" i="11"/>
  <c r="L111" i="4"/>
  <c r="I116" i="11"/>
  <c r="L117" i="4"/>
  <c r="I4" i="11"/>
  <c r="L9" i="4"/>
  <c r="I16" i="11"/>
  <c r="L17" i="4"/>
  <c r="I20" i="11"/>
  <c r="L21" i="4"/>
  <c r="I24" i="11"/>
  <c r="L25" i="4"/>
  <c r="I28" i="11"/>
  <c r="L29" i="4"/>
  <c r="I31" i="11"/>
  <c r="I35" i="11"/>
  <c r="L36" i="4"/>
  <c r="I39" i="11"/>
  <c r="L40" i="4"/>
  <c r="I42" i="11"/>
  <c r="L43" i="4"/>
  <c r="I45" i="11"/>
  <c r="L46" i="4"/>
  <c r="I49" i="11"/>
  <c r="L50" i="4"/>
  <c r="I52" i="11"/>
  <c r="L53" i="4"/>
  <c r="I55" i="11"/>
  <c r="L56" i="4"/>
  <c r="I59" i="11"/>
  <c r="L60" i="4"/>
  <c r="I62" i="11"/>
  <c r="I65" i="11"/>
  <c r="L66" i="4"/>
  <c r="I69" i="11"/>
  <c r="L70" i="4"/>
  <c r="I75" i="11"/>
  <c r="L80" i="4"/>
  <c r="I82" i="11"/>
  <c r="L83" i="4"/>
  <c r="I85" i="11"/>
  <c r="L86" i="4"/>
  <c r="I91" i="11"/>
  <c r="L92" i="4"/>
  <c r="I95" i="11"/>
  <c r="L96" i="4"/>
  <c r="I101" i="11"/>
  <c r="I108" i="11"/>
  <c r="L109" i="4"/>
  <c r="I112" i="11"/>
  <c r="L113" i="4"/>
  <c r="I118" i="11"/>
  <c r="L119" i="4"/>
  <c r="I122" i="11"/>
  <c r="L123" i="4"/>
  <c r="L126" i="4"/>
  <c r="I94" i="10"/>
  <c r="K95" i="4"/>
  <c r="I103" i="10"/>
  <c r="K104" i="4"/>
  <c r="I110" i="10"/>
  <c r="K111" i="4"/>
  <c r="K9" i="4"/>
  <c r="I11" i="10"/>
  <c r="K12" i="4"/>
  <c r="I18" i="10"/>
  <c r="K19" i="4"/>
  <c r="I24" i="10"/>
  <c r="K25" i="4"/>
  <c r="I30" i="10"/>
  <c r="K31" i="4"/>
  <c r="I33" i="10"/>
  <c r="K34" i="4"/>
  <c r="I36" i="10"/>
  <c r="K37" i="4"/>
  <c r="I39" i="10"/>
  <c r="K40" i="4"/>
  <c r="I42" i="10"/>
  <c r="K43" i="4"/>
  <c r="I45" i="10"/>
  <c r="I49" i="10"/>
  <c r="K50" i="4"/>
  <c r="I52" i="10"/>
  <c r="K53" i="4"/>
  <c r="I55" i="10"/>
  <c r="I58" i="10"/>
  <c r="K59" i="4"/>
  <c r="I61" i="10"/>
  <c r="K62" i="4"/>
  <c r="I64" i="10"/>
  <c r="K65" i="4"/>
  <c r="I67" i="10"/>
  <c r="I71" i="10"/>
  <c r="K72" i="4"/>
  <c r="I74" i="10"/>
  <c r="K75" i="4"/>
  <c r="I77" i="10"/>
  <c r="I80" i="10"/>
  <c r="K81" i="4"/>
  <c r="I83" i="10"/>
  <c r="K84" i="4"/>
  <c r="I86" i="10"/>
  <c r="I90" i="10"/>
  <c r="K91" i="4"/>
  <c r="I93" i="10"/>
  <c r="K94" i="4"/>
  <c r="I96" i="10"/>
  <c r="K97" i="4"/>
  <c r="I99" i="10"/>
  <c r="K100" i="4"/>
  <c r="I102" i="10"/>
  <c r="K103" i="4"/>
  <c r="I106" i="10"/>
  <c r="K107" i="4"/>
  <c r="I109" i="10"/>
  <c r="K110" i="4"/>
  <c r="I118" i="10"/>
  <c r="K119" i="4"/>
  <c r="K126" i="4"/>
  <c r="K26" i="4"/>
  <c r="I37" i="10"/>
  <c r="K38" i="4"/>
  <c r="I46" i="10"/>
  <c r="K47" i="4"/>
  <c r="I65" i="10"/>
  <c r="K66" i="4"/>
  <c r="I72" i="10"/>
  <c r="K73" i="4"/>
  <c r="K82" i="4"/>
  <c r="I87" i="10"/>
  <c r="K88" i="4"/>
  <c r="I100" i="10"/>
  <c r="K101" i="4"/>
  <c r="I107" i="10"/>
  <c r="K108" i="4"/>
  <c r="I113" i="10"/>
  <c r="K114" i="4"/>
  <c r="I119" i="10"/>
  <c r="K120" i="4"/>
  <c r="I122" i="10"/>
  <c r="K123" i="4"/>
  <c r="H126" i="10"/>
  <c r="K127" i="4" s="1"/>
  <c r="K4" i="4"/>
  <c r="I6" i="10"/>
  <c r="K7" i="4"/>
  <c r="I9" i="10"/>
  <c r="I13" i="10"/>
  <c r="K14" i="4"/>
  <c r="I16" i="10"/>
  <c r="I22" i="10"/>
  <c r="K23" i="4"/>
  <c r="I25" i="10"/>
  <c r="I28" i="10"/>
  <c r="K29" i="4"/>
  <c r="I31" i="10"/>
  <c r="I34" i="10"/>
  <c r="I40" i="10"/>
  <c r="K45" i="4"/>
  <c r="K48" i="4"/>
  <c r="I54" i="10"/>
  <c r="K55" i="4"/>
  <c r="I56" i="10"/>
  <c r="I62" i="10"/>
  <c r="I66" i="10"/>
  <c r="K67" i="4"/>
  <c r="K70" i="4"/>
  <c r="I76" i="10"/>
  <c r="K77" i="4"/>
  <c r="I78" i="10"/>
  <c r="I85" i="10"/>
  <c r="K86" i="4"/>
  <c r="I88" i="10"/>
  <c r="K89" i="4"/>
  <c r="I91" i="10"/>
  <c r="I97" i="10"/>
  <c r="K105" i="4"/>
  <c r="I111" i="10"/>
  <c r="K112" i="4"/>
  <c r="I120" i="10"/>
  <c r="K121" i="4"/>
  <c r="K124" i="4"/>
  <c r="I19" i="10"/>
  <c r="K20" i="4"/>
  <c r="I43" i="10"/>
  <c r="K44" i="4"/>
  <c r="I50" i="10"/>
  <c r="K51" i="4"/>
  <c r="I53" i="10"/>
  <c r="K54" i="4"/>
  <c r="I59" i="10"/>
  <c r="K60" i="4"/>
  <c r="I68" i="10"/>
  <c r="K69" i="4"/>
  <c r="I75" i="10"/>
  <c r="K76" i="4"/>
  <c r="I84" i="10"/>
  <c r="K85" i="4"/>
  <c r="I116" i="10"/>
  <c r="K117" i="4"/>
  <c r="I4" i="10"/>
  <c r="K5" i="4"/>
  <c r="I7" i="10"/>
  <c r="K8" i="4"/>
  <c r="I10" i="10"/>
  <c r="K11" i="4"/>
  <c r="I14" i="10"/>
  <c r="K15" i="4"/>
  <c r="I17" i="10"/>
  <c r="K18" i="4"/>
  <c r="I23" i="10"/>
  <c r="K24" i="4"/>
  <c r="I26" i="10"/>
  <c r="K27" i="4"/>
  <c r="I29" i="10"/>
  <c r="K30" i="4"/>
  <c r="I35" i="10"/>
  <c r="K36" i="4"/>
  <c r="I41" i="10"/>
  <c r="K42" i="4"/>
  <c r="I48" i="10"/>
  <c r="K49" i="4"/>
  <c r="I57" i="10"/>
  <c r="K58" i="4"/>
  <c r="I60" i="10"/>
  <c r="I63" i="10"/>
  <c r="K64" i="4"/>
  <c r="I70" i="10"/>
  <c r="K71" i="4"/>
  <c r="I73" i="10"/>
  <c r="I79" i="10"/>
  <c r="K80" i="4"/>
  <c r="I82" i="10"/>
  <c r="I89" i="10"/>
  <c r="K90" i="4"/>
  <c r="I92" i="10"/>
  <c r="K93" i="4"/>
  <c r="I95" i="10"/>
  <c r="I98" i="10"/>
  <c r="K99" i="4"/>
  <c r="I101" i="10"/>
  <c r="I105" i="10"/>
  <c r="K106" i="4"/>
  <c r="K113" i="4"/>
  <c r="K125" i="4"/>
  <c r="I62" i="9"/>
  <c r="J63" i="4"/>
  <c r="I110" i="9"/>
  <c r="J111" i="4"/>
  <c r="J125" i="4"/>
  <c r="I5" i="9"/>
  <c r="J6" i="4"/>
  <c r="I12" i="9"/>
  <c r="J13" i="4"/>
  <c r="I16" i="9"/>
  <c r="J17" i="4"/>
  <c r="I19" i="9"/>
  <c r="J20" i="4"/>
  <c r="I29" i="9"/>
  <c r="J30" i="4"/>
  <c r="I36" i="9"/>
  <c r="I39" i="9"/>
  <c r="J40" i="4"/>
  <c r="I46" i="9"/>
  <c r="J47" i="4"/>
  <c r="I50" i="9"/>
  <c r="J51" i="4"/>
  <c r="I53" i="9"/>
  <c r="I57" i="9"/>
  <c r="J58" i="4"/>
  <c r="I60" i="9"/>
  <c r="J61" i="4"/>
  <c r="I63" i="9"/>
  <c r="J64" i="4"/>
  <c r="I66" i="9"/>
  <c r="J67" i="4"/>
  <c r="I70" i="9"/>
  <c r="J71" i="4"/>
  <c r="I74" i="9"/>
  <c r="J75" i="4"/>
  <c r="I82" i="9"/>
  <c r="I86" i="9"/>
  <c r="J87" i="4"/>
  <c r="I89" i="9"/>
  <c r="J90" i="4"/>
  <c r="I92" i="9"/>
  <c r="J93" i="4"/>
  <c r="I95" i="9"/>
  <c r="J96" i="4"/>
  <c r="I99" i="9"/>
  <c r="J100" i="4"/>
  <c r="I102" i="9"/>
  <c r="J103" i="4"/>
  <c r="I111" i="9"/>
  <c r="J112" i="4"/>
  <c r="I119" i="9"/>
  <c r="I122" i="9"/>
  <c r="J123" i="4"/>
  <c r="J126" i="4"/>
  <c r="I22" i="9"/>
  <c r="J23" i="4"/>
  <c r="I28" i="9"/>
  <c r="J29" i="4"/>
  <c r="I32" i="9"/>
  <c r="J33" i="4"/>
  <c r="I49" i="9"/>
  <c r="J50" i="4"/>
  <c r="I59" i="9"/>
  <c r="J60" i="4"/>
  <c r="I69" i="9"/>
  <c r="J70" i="4"/>
  <c r="I76" i="9"/>
  <c r="J77" i="4"/>
  <c r="I79" i="9"/>
  <c r="J80" i="4"/>
  <c r="I98" i="9"/>
  <c r="J99" i="4"/>
  <c r="I107" i="9"/>
  <c r="J108" i="4"/>
  <c r="I6" i="9"/>
  <c r="J7" i="4"/>
  <c r="I9" i="9"/>
  <c r="J10" i="4"/>
  <c r="J14" i="4"/>
  <c r="I17" i="9"/>
  <c r="J18" i="4"/>
  <c r="I20" i="9"/>
  <c r="J21" i="4"/>
  <c r="I23" i="9"/>
  <c r="I26" i="9"/>
  <c r="J27" i="4"/>
  <c r="I30" i="9"/>
  <c r="J31" i="4"/>
  <c r="I34" i="9"/>
  <c r="J35" i="4"/>
  <c r="I37" i="9"/>
  <c r="J38" i="4"/>
  <c r="I40" i="9"/>
  <c r="J41" i="4"/>
  <c r="I43" i="9"/>
  <c r="I47" i="9"/>
  <c r="J48" i="4"/>
  <c r="I51" i="9"/>
  <c r="J52" i="4"/>
  <c r="I54" i="9"/>
  <c r="J55" i="4"/>
  <c r="I67" i="9"/>
  <c r="J68" i="4"/>
  <c r="I71" i="9"/>
  <c r="J72" i="4"/>
  <c r="I77" i="9"/>
  <c r="I80" i="9"/>
  <c r="I83" i="9"/>
  <c r="J84" i="4"/>
  <c r="I87" i="9"/>
  <c r="J88" i="4"/>
  <c r="I90" i="9"/>
  <c r="J91" i="4"/>
  <c r="I96" i="9"/>
  <c r="J97" i="4"/>
  <c r="I100" i="9"/>
  <c r="J101" i="4"/>
  <c r="I108" i="9"/>
  <c r="J113" i="4"/>
  <c r="I114" i="9"/>
  <c r="I120" i="9"/>
  <c r="J121" i="4"/>
  <c r="I11" i="9"/>
  <c r="J12" i="4"/>
  <c r="I25" i="9"/>
  <c r="J26" i="4"/>
  <c r="I45" i="9"/>
  <c r="J46" i="4"/>
  <c r="I56" i="9"/>
  <c r="J57" i="4"/>
  <c r="I73" i="9"/>
  <c r="J74" i="4"/>
  <c r="I85" i="9"/>
  <c r="J86" i="4"/>
  <c r="I94" i="9"/>
  <c r="J95" i="4"/>
  <c r="I104" i="9"/>
  <c r="J105" i="4"/>
  <c r="I113" i="9"/>
  <c r="J114" i="4"/>
  <c r="I10" i="9"/>
  <c r="J11" i="4"/>
  <c r="I14" i="9"/>
  <c r="J15" i="4"/>
  <c r="I21" i="9"/>
  <c r="J22" i="4"/>
  <c r="I24" i="9"/>
  <c r="J25" i="4"/>
  <c r="I27" i="9"/>
  <c r="J28" i="4"/>
  <c r="I31" i="9"/>
  <c r="J32" i="4"/>
  <c r="I35" i="9"/>
  <c r="J36" i="4"/>
  <c r="I38" i="9"/>
  <c r="J39" i="4"/>
  <c r="I41" i="9"/>
  <c r="J42" i="4"/>
  <c r="I44" i="9"/>
  <c r="J45" i="4"/>
  <c r="I48" i="9"/>
  <c r="J49" i="4"/>
  <c r="I52" i="9"/>
  <c r="J53" i="4"/>
  <c r="I55" i="9"/>
  <c r="J56" i="4"/>
  <c r="I61" i="9"/>
  <c r="J62" i="4"/>
  <c r="I68" i="9"/>
  <c r="J69" i="4"/>
  <c r="I72" i="9"/>
  <c r="J73" i="4"/>
  <c r="I78" i="9"/>
  <c r="J79" i="4"/>
  <c r="J82" i="4"/>
  <c r="I84" i="9"/>
  <c r="J85" i="4"/>
  <c r="I97" i="9"/>
  <c r="J98" i="4"/>
  <c r="I109" i="9"/>
  <c r="J110" i="4"/>
  <c r="I115" i="9"/>
  <c r="J116" i="4"/>
  <c r="I118" i="9"/>
  <c r="J119" i="4"/>
  <c r="I123" i="9"/>
  <c r="I9" i="8"/>
  <c r="I10" i="4"/>
  <c r="I65" i="8"/>
  <c r="I66" i="4"/>
  <c r="I76" i="8"/>
  <c r="I77" i="4"/>
  <c r="I6" i="8"/>
  <c r="I7" i="4"/>
  <c r="I10" i="8"/>
  <c r="I11" i="4"/>
  <c r="I14" i="8"/>
  <c r="I15" i="4"/>
  <c r="I18" i="8"/>
  <c r="I19" i="4"/>
  <c r="I22" i="8"/>
  <c r="I23" i="4"/>
  <c r="I26" i="8"/>
  <c r="I27" i="4"/>
  <c r="I29" i="8"/>
  <c r="I30" i="4"/>
  <c r="I35" i="8"/>
  <c r="I39" i="8"/>
  <c r="I40" i="4"/>
  <c r="I42" i="8"/>
  <c r="I45" i="8"/>
  <c r="I46" i="4"/>
  <c r="I49" i="8"/>
  <c r="I50" i="4"/>
  <c r="I52" i="8"/>
  <c r="I53" i="4"/>
  <c r="I55" i="8"/>
  <c r="I58" i="8"/>
  <c r="I59" i="4"/>
  <c r="I62" i="8"/>
  <c r="I63" i="4"/>
  <c r="I69" i="8"/>
  <c r="I70" i="4"/>
  <c r="I73" i="8"/>
  <c r="I74" i="4"/>
  <c r="I77" i="8"/>
  <c r="I78" i="4"/>
  <c r="I80" i="8"/>
  <c r="I81" i="4"/>
  <c r="I84" i="8"/>
  <c r="I85" i="4"/>
  <c r="I88" i="8"/>
  <c r="I89" i="4"/>
  <c r="I91" i="8"/>
  <c r="I92" i="4"/>
  <c r="I94" i="8"/>
  <c r="I98" i="8"/>
  <c r="I99" i="4"/>
  <c r="I102" i="8"/>
  <c r="I103" i="4"/>
  <c r="I106" i="8"/>
  <c r="I107" i="4"/>
  <c r="I109" i="8"/>
  <c r="I112" i="8"/>
  <c r="I113" i="4"/>
  <c r="I116" i="8"/>
  <c r="I117" i="4"/>
  <c r="I119" i="8"/>
  <c r="I120" i="4"/>
  <c r="I124" i="4"/>
  <c r="I5" i="8"/>
  <c r="I6" i="4"/>
  <c r="I17" i="8"/>
  <c r="I18" i="4"/>
  <c r="I21" i="8"/>
  <c r="I22" i="4"/>
  <c r="I28" i="8"/>
  <c r="I29" i="4"/>
  <c r="I38" i="8"/>
  <c r="I39" i="4"/>
  <c r="I48" i="8"/>
  <c r="I49" i="4"/>
  <c r="I72" i="8"/>
  <c r="I73" i="4"/>
  <c r="I7" i="8"/>
  <c r="I8" i="4"/>
  <c r="I11" i="8"/>
  <c r="I12" i="4"/>
  <c r="I16" i="4"/>
  <c r="I19" i="8"/>
  <c r="I20" i="4"/>
  <c r="I23" i="8"/>
  <c r="I24" i="4"/>
  <c r="I30" i="8"/>
  <c r="I31" i="4"/>
  <c r="I33" i="8"/>
  <c r="I34" i="4"/>
  <c r="I36" i="8"/>
  <c r="I37" i="4"/>
  <c r="I40" i="8"/>
  <c r="I41" i="4"/>
  <c r="I43" i="8"/>
  <c r="I44" i="4"/>
  <c r="I46" i="8"/>
  <c r="I47" i="4"/>
  <c r="I50" i="8"/>
  <c r="I51" i="4"/>
  <c r="I53" i="8"/>
  <c r="I54" i="4"/>
  <c r="I56" i="8"/>
  <c r="I57" i="4"/>
  <c r="I59" i="8"/>
  <c r="I60" i="4"/>
  <c r="I63" i="8"/>
  <c r="I64" i="4"/>
  <c r="I66" i="8"/>
  <c r="I70" i="8"/>
  <c r="I71" i="4"/>
  <c r="I74" i="8"/>
  <c r="I75" i="4"/>
  <c r="I78" i="8"/>
  <c r="I79" i="4"/>
  <c r="I81" i="8"/>
  <c r="I82" i="4"/>
  <c r="I85" i="8"/>
  <c r="I86" i="4"/>
  <c r="I89" i="8"/>
  <c r="I90" i="4"/>
  <c r="I92" i="8"/>
  <c r="I93" i="4"/>
  <c r="I95" i="8"/>
  <c r="I96" i="4"/>
  <c r="I99" i="8"/>
  <c r="I100" i="4"/>
  <c r="I103" i="8"/>
  <c r="I104" i="4"/>
  <c r="I107" i="8"/>
  <c r="I108" i="4"/>
  <c r="I110" i="8"/>
  <c r="I111" i="4"/>
  <c r="I113" i="8"/>
  <c r="I114" i="4"/>
  <c r="I117" i="8"/>
  <c r="I118" i="4"/>
  <c r="I120" i="8"/>
  <c r="I121" i="4"/>
  <c r="I125" i="4"/>
  <c r="I13" i="8"/>
  <c r="I14" i="4"/>
  <c r="I25" i="8"/>
  <c r="I26" i="4"/>
  <c r="I61" i="8"/>
  <c r="I62" i="4"/>
  <c r="I68" i="8"/>
  <c r="I69" i="4"/>
  <c r="I83" i="8"/>
  <c r="I84" i="4"/>
  <c r="I87" i="8"/>
  <c r="I88" i="4"/>
  <c r="I97" i="8"/>
  <c r="I98" i="4"/>
  <c r="I101" i="8"/>
  <c r="I102" i="4"/>
  <c r="I105" i="8"/>
  <c r="I106" i="4"/>
  <c r="I122" i="8"/>
  <c r="I123" i="4"/>
  <c r="I4" i="8"/>
  <c r="I5" i="4"/>
  <c r="I16" i="8"/>
  <c r="I17" i="4"/>
  <c r="I20" i="8"/>
  <c r="I21" i="4"/>
  <c r="I24" i="8"/>
  <c r="I25" i="4"/>
  <c r="I34" i="8"/>
  <c r="I35" i="4"/>
  <c r="I37" i="8"/>
  <c r="I38" i="4"/>
  <c r="I41" i="8"/>
  <c r="I42" i="4"/>
  <c r="I47" i="8"/>
  <c r="I48" i="4"/>
  <c r="I54" i="8"/>
  <c r="I55" i="4"/>
  <c r="I60" i="8"/>
  <c r="I61" i="4"/>
  <c r="I64" i="8"/>
  <c r="I65" i="4"/>
  <c r="I67" i="8"/>
  <c r="I68" i="4"/>
  <c r="I71" i="8"/>
  <c r="I72" i="4"/>
  <c r="I75" i="8"/>
  <c r="I76" i="4"/>
  <c r="I82" i="8"/>
  <c r="I83" i="4"/>
  <c r="I86" i="8"/>
  <c r="I87" i="4"/>
  <c r="I93" i="8"/>
  <c r="I94" i="4"/>
  <c r="I96" i="8"/>
  <c r="I97" i="4"/>
  <c r="I100" i="8"/>
  <c r="I101" i="4"/>
  <c r="I105" i="4"/>
  <c r="I108" i="8"/>
  <c r="I109" i="4"/>
  <c r="I114" i="8"/>
  <c r="I115" i="4"/>
  <c r="I121" i="8"/>
  <c r="I122" i="4"/>
  <c r="I126" i="4"/>
  <c r="I14" i="7"/>
  <c r="H15" i="4"/>
  <c r="I22" i="7"/>
  <c r="H23" i="4"/>
  <c r="I30" i="7"/>
  <c r="H31" i="4"/>
  <c r="I39" i="7"/>
  <c r="H40" i="4"/>
  <c r="H48" i="4"/>
  <c r="I55" i="7"/>
  <c r="H56" i="4"/>
  <c r="I64" i="7"/>
  <c r="H65" i="4"/>
  <c r="I73" i="7"/>
  <c r="H74" i="4"/>
  <c r="I80" i="7"/>
  <c r="H81" i="4"/>
  <c r="I103" i="7"/>
  <c r="H104" i="4"/>
  <c r="I5" i="7"/>
  <c r="H6" i="4"/>
  <c r="I13" i="7"/>
  <c r="H14" i="4"/>
  <c r="I17" i="7"/>
  <c r="H18" i="4"/>
  <c r="I21" i="7"/>
  <c r="H22" i="4"/>
  <c r="I25" i="7"/>
  <c r="H26" i="4"/>
  <c r="I29" i="7"/>
  <c r="H30" i="4"/>
  <c r="I35" i="7"/>
  <c r="I38" i="7"/>
  <c r="H39" i="4"/>
  <c r="I42" i="7"/>
  <c r="H43" i="4"/>
  <c r="I46" i="7"/>
  <c r="H47" i="4"/>
  <c r="I50" i="7"/>
  <c r="H51" i="4"/>
  <c r="I54" i="7"/>
  <c r="H55" i="4"/>
  <c r="I57" i="7"/>
  <c r="H58" i="4"/>
  <c r="I63" i="7"/>
  <c r="H64" i="4"/>
  <c r="I68" i="7"/>
  <c r="I72" i="7"/>
  <c r="H73" i="4"/>
  <c r="I76" i="7"/>
  <c r="H77" i="4"/>
  <c r="I79" i="7"/>
  <c r="H83" i="4"/>
  <c r="I86" i="7"/>
  <c r="H87" i="4"/>
  <c r="I92" i="7"/>
  <c r="H96" i="4"/>
  <c r="I98" i="7"/>
  <c r="H99" i="4"/>
  <c r="I102" i="7"/>
  <c r="H103" i="4"/>
  <c r="I105" i="7"/>
  <c r="I108" i="7"/>
  <c r="H109" i="4"/>
  <c r="I111" i="7"/>
  <c r="H112" i="4"/>
  <c r="H116" i="4"/>
  <c r="H122" i="4"/>
  <c r="H126" i="4"/>
  <c r="I10" i="7"/>
  <c r="H11" i="4"/>
  <c r="I77" i="7"/>
  <c r="H78" i="4"/>
  <c r="I87" i="7"/>
  <c r="H88" i="4"/>
  <c r="I93" i="7"/>
  <c r="H94" i="4"/>
  <c r="I99" i="7"/>
  <c r="H100" i="4"/>
  <c r="I106" i="7"/>
  <c r="H107" i="4"/>
  <c r="I122" i="7"/>
  <c r="H123" i="4"/>
  <c r="I7" i="7"/>
  <c r="H8" i="4"/>
  <c r="I11" i="7"/>
  <c r="H12" i="4"/>
  <c r="I15" i="7"/>
  <c r="H16" i="4"/>
  <c r="I19" i="7"/>
  <c r="H20" i="4"/>
  <c r="I23" i="7"/>
  <c r="H24" i="4"/>
  <c r="I27" i="7"/>
  <c r="H28" i="4"/>
  <c r="I31" i="7"/>
  <c r="H32" i="4"/>
  <c r="I34" i="7"/>
  <c r="H35" i="4"/>
  <c r="I40" i="7"/>
  <c r="H41" i="4"/>
  <c r="I44" i="7"/>
  <c r="H45" i="4"/>
  <c r="I48" i="7"/>
  <c r="H49" i="4"/>
  <c r="I52" i="7"/>
  <c r="H53" i="4"/>
  <c r="I58" i="7"/>
  <c r="I61" i="7"/>
  <c r="H62" i="4"/>
  <c r="I67" i="7"/>
  <c r="H68" i="4"/>
  <c r="I70" i="7"/>
  <c r="H71" i="4"/>
  <c r="I74" i="7"/>
  <c r="H75" i="4"/>
  <c r="H79" i="4"/>
  <c r="I84" i="7"/>
  <c r="H85" i="4"/>
  <c r="I88" i="7"/>
  <c r="H89" i="4"/>
  <c r="I91" i="7"/>
  <c r="H92" i="4"/>
  <c r="I96" i="7"/>
  <c r="H97" i="4"/>
  <c r="I100" i="7"/>
  <c r="H101" i="4"/>
  <c r="I109" i="7"/>
  <c r="I113" i="7"/>
  <c r="H114" i="4"/>
  <c r="I116" i="7"/>
  <c r="I119" i="7"/>
  <c r="H120" i="4"/>
  <c r="H124" i="4"/>
  <c r="I6" i="7"/>
  <c r="H7" i="4"/>
  <c r="I18" i="7"/>
  <c r="H19" i="4"/>
  <c r="I26" i="7"/>
  <c r="H27" i="4"/>
  <c r="I36" i="7"/>
  <c r="H37" i="4"/>
  <c r="I43" i="7"/>
  <c r="H44" i="4"/>
  <c r="I51" i="7"/>
  <c r="H52" i="4"/>
  <c r="H70" i="4"/>
  <c r="I83" i="7"/>
  <c r="H84" i="4"/>
  <c r="I112" i="7"/>
  <c r="H113" i="4"/>
  <c r="I4" i="7"/>
  <c r="H5" i="4"/>
  <c r="I8" i="7"/>
  <c r="H9" i="4"/>
  <c r="H17" i="4"/>
  <c r="I20" i="7"/>
  <c r="H21" i="4"/>
  <c r="I24" i="7"/>
  <c r="H25" i="4"/>
  <c r="I28" i="7"/>
  <c r="H29" i="4"/>
  <c r="I37" i="7"/>
  <c r="I41" i="7"/>
  <c r="H42" i="4"/>
  <c r="I45" i="7"/>
  <c r="H46" i="4"/>
  <c r="I49" i="7"/>
  <c r="H50" i="4"/>
  <c r="I53" i="7"/>
  <c r="H54" i="4"/>
  <c r="I56" i="7"/>
  <c r="I59" i="7"/>
  <c r="H60" i="4"/>
  <c r="I62" i="7"/>
  <c r="H63" i="4"/>
  <c r="I65" i="7"/>
  <c r="H66" i="4"/>
  <c r="I71" i="7"/>
  <c r="H72" i="4"/>
  <c r="I75" i="7"/>
  <c r="H76" i="4"/>
  <c r="I81" i="7"/>
  <c r="I85" i="7"/>
  <c r="H86" i="4"/>
  <c r="H90" i="4"/>
  <c r="I94" i="7"/>
  <c r="I97" i="7"/>
  <c r="H98" i="4"/>
  <c r="I101" i="7"/>
  <c r="H102" i="4"/>
  <c r="I110" i="7"/>
  <c r="H111" i="4"/>
  <c r="I114" i="7"/>
  <c r="H115" i="4"/>
  <c r="I117" i="7"/>
  <c r="H118" i="4"/>
  <c r="I120" i="7"/>
  <c r="H121" i="4"/>
  <c r="H125" i="4"/>
  <c r="H126" i="6"/>
  <c r="G4" i="4"/>
  <c r="I9" i="6"/>
  <c r="G10" i="4"/>
  <c r="I20" i="6"/>
  <c r="G21" i="4"/>
  <c r="I28" i="6"/>
  <c r="G29" i="4"/>
  <c r="I11" i="6"/>
  <c r="G12" i="4"/>
  <c r="I14" i="6"/>
  <c r="G15" i="4"/>
  <c r="I18" i="6"/>
  <c r="G19" i="4"/>
  <c r="I26" i="6"/>
  <c r="G27" i="4"/>
  <c r="I30" i="6"/>
  <c r="G31" i="4"/>
  <c r="I41" i="6"/>
  <c r="G42" i="4"/>
  <c r="I45" i="6"/>
  <c r="G46" i="4"/>
  <c r="I48" i="6"/>
  <c r="G49" i="4"/>
  <c r="I52" i="6"/>
  <c r="G53" i="4"/>
  <c r="I58" i="6"/>
  <c r="G59" i="4"/>
  <c r="I61" i="6"/>
  <c r="G62" i="4"/>
  <c r="I65" i="6"/>
  <c r="G66" i="4"/>
  <c r="I71" i="6"/>
  <c r="G72" i="4"/>
  <c r="I75" i="6"/>
  <c r="G76" i="4"/>
  <c r="I83" i="6"/>
  <c r="G84" i="4"/>
  <c r="I87" i="6"/>
  <c r="G88" i="4"/>
  <c r="I99" i="6"/>
  <c r="G100" i="4"/>
  <c r="I103" i="6"/>
  <c r="G104" i="4"/>
  <c r="G116" i="4"/>
  <c r="I122" i="6"/>
  <c r="G123" i="4"/>
  <c r="I5" i="6"/>
  <c r="G6" i="4"/>
  <c r="I12" i="6"/>
  <c r="G13" i="4"/>
  <c r="I15" i="6"/>
  <c r="G16" i="4"/>
  <c r="I19" i="6"/>
  <c r="G20" i="4"/>
  <c r="I23" i="6"/>
  <c r="G24" i="4"/>
  <c r="I27" i="6"/>
  <c r="G28" i="4"/>
  <c r="I31" i="6"/>
  <c r="G32" i="4"/>
  <c r="I34" i="6"/>
  <c r="G35" i="4"/>
  <c r="I42" i="6"/>
  <c r="G43" i="4"/>
  <c r="I46" i="6"/>
  <c r="G47" i="4"/>
  <c r="I49" i="6"/>
  <c r="G50" i="4"/>
  <c r="I53" i="6"/>
  <c r="G54" i="4"/>
  <c r="I62" i="6"/>
  <c r="G63" i="4"/>
  <c r="I68" i="6"/>
  <c r="I72" i="6"/>
  <c r="G73" i="4"/>
  <c r="I76" i="6"/>
  <c r="G77" i="4"/>
  <c r="I84" i="6"/>
  <c r="G85" i="4"/>
  <c r="I88" i="6"/>
  <c r="G89" i="4"/>
  <c r="I93" i="6"/>
  <c r="I96" i="6"/>
  <c r="G97" i="4"/>
  <c r="I100" i="6"/>
  <c r="G101" i="4"/>
  <c r="I108" i="6"/>
  <c r="G109" i="4"/>
  <c r="G113" i="4"/>
  <c r="I119" i="6"/>
  <c r="G120" i="4"/>
  <c r="I6" i="6"/>
  <c r="G7" i="4"/>
  <c r="I16" i="6"/>
  <c r="G17" i="4"/>
  <c r="I39" i="6"/>
  <c r="G40" i="4"/>
  <c r="I43" i="6"/>
  <c r="G44" i="4"/>
  <c r="I50" i="6"/>
  <c r="G51" i="4"/>
  <c r="I54" i="6"/>
  <c r="G55" i="4"/>
  <c r="I59" i="6"/>
  <c r="I63" i="6"/>
  <c r="G64" i="4"/>
  <c r="G70" i="4"/>
  <c r="I73" i="6"/>
  <c r="G74" i="4"/>
  <c r="I77" i="6"/>
  <c r="G78" i="4"/>
  <c r="I85" i="6"/>
  <c r="G86" i="4"/>
  <c r="I97" i="6"/>
  <c r="G98" i="4"/>
  <c r="I101" i="6"/>
  <c r="G102" i="4"/>
  <c r="I113" i="6"/>
  <c r="G114" i="4"/>
  <c r="I117" i="6"/>
  <c r="G118" i="4"/>
  <c r="I24" i="6"/>
  <c r="G25" i="4"/>
  <c r="I7" i="6"/>
  <c r="G8" i="4"/>
  <c r="I10" i="6"/>
  <c r="G11" i="4"/>
  <c r="I13" i="6"/>
  <c r="I17" i="6"/>
  <c r="G18" i="4"/>
  <c r="I21" i="6"/>
  <c r="G22" i="4"/>
  <c r="I29" i="6"/>
  <c r="G30" i="4"/>
  <c r="I36" i="6"/>
  <c r="G37" i="4"/>
  <c r="I40" i="6"/>
  <c r="G41" i="4"/>
  <c r="I47" i="6"/>
  <c r="I51" i="6"/>
  <c r="G52" i="4"/>
  <c r="I55" i="6"/>
  <c r="G56" i="4"/>
  <c r="I57" i="6"/>
  <c r="I60" i="6"/>
  <c r="G61" i="4"/>
  <c r="I64" i="6"/>
  <c r="G65" i="4"/>
  <c r="I67" i="6"/>
  <c r="G68" i="4"/>
  <c r="I70" i="6"/>
  <c r="G71" i="4"/>
  <c r="I74" i="6"/>
  <c r="G75" i="4"/>
  <c r="I78" i="6"/>
  <c r="G79" i="4"/>
  <c r="G83" i="4"/>
  <c r="I86" i="6"/>
  <c r="G87" i="4"/>
  <c r="I89" i="6"/>
  <c r="G96" i="4"/>
  <c r="I98" i="6"/>
  <c r="G99" i="4"/>
  <c r="I102" i="6"/>
  <c r="G103" i="4"/>
  <c r="I106" i="6"/>
  <c r="G107" i="4"/>
  <c r="I110" i="6"/>
  <c r="G111" i="4"/>
  <c r="I114" i="6"/>
  <c r="G115" i="4"/>
  <c r="I121" i="6"/>
  <c r="G122" i="4"/>
  <c r="Q126" i="4"/>
  <c r="I7" i="5"/>
  <c r="Q8" i="4"/>
  <c r="F8" i="4"/>
  <c r="F19" i="4"/>
  <c r="Q19" i="4"/>
  <c r="I28" i="5"/>
  <c r="Q29" i="4"/>
  <c r="F29" i="4"/>
  <c r="F43" i="4"/>
  <c r="Q43" i="4"/>
  <c r="I48" i="5"/>
  <c r="F49" i="4"/>
  <c r="Q49" i="4"/>
  <c r="I52" i="5"/>
  <c r="Q53" i="4"/>
  <c r="F53" i="4"/>
  <c r="F79" i="4"/>
  <c r="Q79" i="4"/>
  <c r="I84" i="5"/>
  <c r="F85" i="4"/>
  <c r="I91" i="5"/>
  <c r="F92" i="4"/>
  <c r="Q4" i="4"/>
  <c r="F4" i="4"/>
  <c r="F10" i="4"/>
  <c r="Q10" i="4"/>
  <c r="Q14" i="4"/>
  <c r="F14" i="4"/>
  <c r="F18" i="4"/>
  <c r="Q18" i="4"/>
  <c r="Q22" i="4"/>
  <c r="F22" i="4"/>
  <c r="Q25" i="4"/>
  <c r="F25" i="4"/>
  <c r="I27" i="5"/>
  <c r="Q28" i="4"/>
  <c r="F28" i="4"/>
  <c r="I31" i="5"/>
  <c r="Q32" i="4"/>
  <c r="F32" i="4"/>
  <c r="F35" i="4"/>
  <c r="Q35" i="4"/>
  <c r="Q37" i="4"/>
  <c r="F37" i="4"/>
  <c r="F39" i="4"/>
  <c r="Q39" i="4"/>
  <c r="Q42" i="4"/>
  <c r="F42" i="4"/>
  <c r="F46" i="4"/>
  <c r="Q46" i="4"/>
  <c r="I51" i="5"/>
  <c r="Q52" i="4"/>
  <c r="F52" i="4"/>
  <c r="I55" i="5"/>
  <c r="Q56" i="4"/>
  <c r="F56" i="4"/>
  <c r="F58" i="4"/>
  <c r="Q58" i="4"/>
  <c r="Q60" i="4"/>
  <c r="F60" i="4"/>
  <c r="I73" i="5"/>
  <c r="F74" i="4"/>
  <c r="I77" i="5"/>
  <c r="Q78" i="4"/>
  <c r="F78" i="4"/>
  <c r="I80" i="5"/>
  <c r="Q81" i="4"/>
  <c r="F81" i="4"/>
  <c r="I83" i="5"/>
  <c r="F84" i="4"/>
  <c r="I87" i="5"/>
  <c r="F88" i="4"/>
  <c r="I96" i="5"/>
  <c r="F97" i="4"/>
  <c r="I100" i="5"/>
  <c r="F101" i="4"/>
  <c r="I108" i="5"/>
  <c r="F109" i="4"/>
  <c r="Q5" i="4"/>
  <c r="F5" i="4"/>
  <c r="I10" i="5"/>
  <c r="F11" i="4"/>
  <c r="Q11" i="4"/>
  <c r="F23" i="4"/>
  <c r="Q23" i="4"/>
  <c r="Q33" i="4"/>
  <c r="F33" i="4"/>
  <c r="I88" i="5"/>
  <c r="F89" i="4"/>
  <c r="F6" i="4"/>
  <c r="Q6" i="4"/>
  <c r="F9" i="4"/>
  <c r="Q9" i="4"/>
  <c r="I11" i="5"/>
  <c r="Q12" i="4"/>
  <c r="F12" i="4"/>
  <c r="Q16" i="4"/>
  <c r="F16" i="4"/>
  <c r="I19" i="5"/>
  <c r="Q20" i="4"/>
  <c r="F20" i="4"/>
  <c r="I22" i="5"/>
  <c r="F26" i="4"/>
  <c r="Q26" i="4"/>
  <c r="I29" i="5"/>
  <c r="Q30" i="4"/>
  <c r="F30" i="4"/>
  <c r="Q34" i="4"/>
  <c r="F34" i="4"/>
  <c r="Q36" i="4"/>
  <c r="F36" i="4"/>
  <c r="F38" i="4"/>
  <c r="Q38" i="4"/>
  <c r="I39" i="5"/>
  <c r="Q40" i="4"/>
  <c r="F40" i="4"/>
  <c r="Q44" i="4"/>
  <c r="F44" i="4"/>
  <c r="F47" i="4"/>
  <c r="Q47" i="4"/>
  <c r="I49" i="5"/>
  <c r="Q50" i="4"/>
  <c r="F50" i="4"/>
  <c r="I53" i="5"/>
  <c r="Q54" i="4"/>
  <c r="F54" i="4"/>
  <c r="Q57" i="4"/>
  <c r="F57" i="4"/>
  <c r="F59" i="4"/>
  <c r="Q59" i="4"/>
  <c r="I63" i="5"/>
  <c r="F64" i="4"/>
  <c r="I67" i="5"/>
  <c r="F68" i="4"/>
  <c r="I71" i="5"/>
  <c r="F72" i="4"/>
  <c r="I75" i="5"/>
  <c r="F76" i="4"/>
  <c r="F80" i="4"/>
  <c r="Q80" i="4"/>
  <c r="I81" i="5"/>
  <c r="I94" i="5"/>
  <c r="I109" i="5"/>
  <c r="I112" i="5"/>
  <c r="F113" i="4"/>
  <c r="I118" i="5"/>
  <c r="F122" i="4"/>
  <c r="Q122" i="4"/>
  <c r="Q125" i="4"/>
  <c r="F15" i="4"/>
  <c r="Q15" i="4"/>
  <c r="F7" i="4"/>
  <c r="Q7" i="4"/>
  <c r="I8" i="5"/>
  <c r="F13" i="4"/>
  <c r="Q13" i="4"/>
  <c r="I16" i="5"/>
  <c r="Q17" i="4"/>
  <c r="F17" i="4"/>
  <c r="I20" i="5"/>
  <c r="F21" i="4"/>
  <c r="Q21" i="4"/>
  <c r="I23" i="5"/>
  <c r="Q24" i="4"/>
  <c r="F24" i="4"/>
  <c r="F27" i="4"/>
  <c r="Q27" i="4"/>
  <c r="F31" i="4"/>
  <c r="Q31" i="4"/>
  <c r="I33" i="5"/>
  <c r="I35" i="5"/>
  <c r="I37" i="5"/>
  <c r="I40" i="5"/>
  <c r="Q41" i="4"/>
  <c r="F41" i="4"/>
  <c r="I44" i="5"/>
  <c r="F45" i="4"/>
  <c r="Q45" i="4"/>
  <c r="Q48" i="4"/>
  <c r="F48" i="4"/>
  <c r="F51" i="4"/>
  <c r="Q51" i="4"/>
  <c r="F55" i="4"/>
  <c r="Q55" i="4"/>
  <c r="I56" i="5"/>
  <c r="I58" i="5"/>
  <c r="I60" i="5"/>
  <c r="I64" i="5"/>
  <c r="F65" i="4"/>
  <c r="I68" i="5"/>
  <c r="F69" i="4"/>
  <c r="I72" i="5"/>
  <c r="F73" i="4"/>
  <c r="I76" i="5"/>
  <c r="F77" i="4"/>
  <c r="I79" i="5"/>
  <c r="I92" i="5"/>
  <c r="I99" i="5"/>
  <c r="F100" i="4"/>
  <c r="I103" i="5"/>
  <c r="F104" i="4"/>
  <c r="I116" i="5"/>
  <c r="I119" i="5"/>
  <c r="F120" i="4"/>
  <c r="I122" i="5"/>
  <c r="F123" i="4"/>
  <c r="Q123" i="4"/>
  <c r="Q124" i="4"/>
  <c r="E113" i="4"/>
  <c r="Q113" i="4"/>
  <c r="E115" i="4"/>
  <c r="Q115" i="4"/>
  <c r="Q114" i="4"/>
  <c r="E114" i="4"/>
  <c r="E64" i="4"/>
  <c r="Q64" i="4"/>
  <c r="E61" i="4"/>
  <c r="Q61" i="4"/>
  <c r="E63" i="4"/>
  <c r="Q63" i="4"/>
  <c r="E62" i="4"/>
  <c r="Q62" i="4"/>
  <c r="G127" i="4"/>
  <c r="I20" i="14"/>
  <c r="I77" i="14"/>
  <c r="I15" i="13"/>
  <c r="I21" i="13"/>
  <c r="I47" i="10"/>
  <c r="I69" i="10"/>
  <c r="H126" i="9"/>
  <c r="I42" i="9"/>
  <c r="I64" i="9"/>
  <c r="I8" i="8"/>
  <c r="I15" i="8"/>
  <c r="I78" i="7"/>
  <c r="I89" i="7"/>
  <c r="I121" i="7"/>
  <c r="I69" i="7"/>
  <c r="I47" i="7"/>
  <c r="I22" i="6"/>
  <c r="I35" i="6"/>
  <c r="I44" i="6"/>
  <c r="I56" i="6"/>
  <c r="I79" i="6"/>
  <c r="I81" i="6"/>
  <c r="I90" i="6"/>
  <c r="I92" i="6"/>
  <c r="I94" i="6"/>
  <c r="I116" i="6"/>
  <c r="I105" i="6"/>
  <c r="I107" i="6"/>
  <c r="I109" i="6"/>
  <c r="I111" i="6"/>
  <c r="G124" i="4"/>
  <c r="I80" i="6"/>
  <c r="I120" i="6"/>
  <c r="G125" i="4"/>
  <c r="I37" i="6"/>
  <c r="I69" i="6"/>
  <c r="I112" i="6"/>
  <c r="G126" i="4"/>
  <c r="I13" i="5"/>
  <c r="I65" i="5"/>
  <c r="I78" i="5"/>
  <c r="I93" i="5"/>
  <c r="I121" i="5"/>
  <c r="I4" i="5"/>
  <c r="I17" i="5"/>
  <c r="I30" i="5"/>
  <c r="I43" i="5"/>
  <c r="I85" i="5"/>
  <c r="I107" i="5"/>
  <c r="I113" i="5"/>
  <c r="I5" i="5"/>
  <c r="I14" i="5"/>
  <c r="I18" i="5"/>
  <c r="I21" i="5"/>
  <c r="I41" i="5"/>
  <c r="I50" i="5"/>
  <c r="I54" i="5"/>
  <c r="I66" i="5"/>
  <c r="I86" i="5"/>
  <c r="I89" i="5"/>
  <c r="I98" i="5"/>
  <c r="I102" i="5"/>
  <c r="I105" i="5"/>
  <c r="I114" i="5"/>
  <c r="I117" i="5"/>
  <c r="F124" i="4"/>
  <c r="I25" i="5"/>
  <c r="I62" i="5"/>
  <c r="I26" i="5"/>
  <c r="I46" i="5"/>
  <c r="I97" i="5"/>
  <c r="I101" i="5"/>
  <c r="I15" i="5"/>
  <c r="I42" i="5"/>
  <c r="I61" i="5"/>
  <c r="I70" i="5"/>
  <c r="I74" i="5"/>
  <c r="I95" i="5"/>
  <c r="F125" i="4"/>
  <c r="F126" i="4"/>
  <c r="H126" i="5"/>
  <c r="I69" i="5"/>
  <c r="I106" i="5"/>
  <c r="I110" i="5"/>
  <c r="I15" i="15"/>
  <c r="I27" i="15"/>
  <c r="I49" i="15"/>
  <c r="I64" i="15"/>
  <c r="I71" i="15"/>
  <c r="I88" i="15"/>
  <c r="I123" i="15"/>
  <c r="I81" i="15"/>
  <c r="I97" i="15"/>
  <c r="H126" i="15"/>
  <c r="I8" i="15"/>
  <c r="I55" i="15"/>
  <c r="I77" i="15"/>
  <c r="I114" i="15"/>
  <c r="I3" i="15"/>
  <c r="I4" i="14"/>
  <c r="I13" i="14"/>
  <c r="I33" i="14"/>
  <c r="I105" i="14"/>
  <c r="I116" i="14"/>
  <c r="H126" i="14"/>
  <c r="I9" i="13"/>
  <c r="I3" i="13"/>
  <c r="I12" i="13"/>
  <c r="I32" i="13"/>
  <c r="I104" i="13"/>
  <c r="I115" i="13"/>
  <c r="H126" i="13"/>
  <c r="I9" i="12"/>
  <c r="I82" i="12"/>
  <c r="I3" i="12"/>
  <c r="I12" i="12"/>
  <c r="I32" i="12"/>
  <c r="I104" i="12"/>
  <c r="I115" i="12"/>
  <c r="H126" i="12"/>
  <c r="I12" i="11"/>
  <c r="I32" i="11"/>
  <c r="I15" i="11"/>
  <c r="I22" i="11"/>
  <c r="I57" i="11"/>
  <c r="I79" i="11"/>
  <c r="I90" i="11"/>
  <c r="H126" i="11"/>
  <c r="L127" i="4" s="1"/>
  <c r="I3" i="11"/>
  <c r="I8" i="11"/>
  <c r="I104" i="11"/>
  <c r="I115" i="11"/>
  <c r="I8" i="10"/>
  <c r="I15" i="10"/>
  <c r="I44" i="10"/>
  <c r="I81" i="10"/>
  <c r="I3" i="10"/>
  <c r="I12" i="10"/>
  <c r="I32" i="10"/>
  <c r="I104" i="10"/>
  <c r="I115" i="10"/>
  <c r="I4" i="9"/>
  <c r="I8" i="9"/>
  <c r="I13" i="9"/>
  <c r="I15" i="9"/>
  <c r="I33" i="9"/>
  <c r="I81" i="9"/>
  <c r="I105" i="9"/>
  <c r="I116" i="9"/>
  <c r="I3" i="9"/>
  <c r="I3" i="8"/>
  <c r="I12" i="8"/>
  <c r="I32" i="8"/>
  <c r="I104" i="8"/>
  <c r="I115" i="8"/>
  <c r="H126" i="8"/>
  <c r="I9" i="7"/>
  <c r="I16" i="7"/>
  <c r="I82" i="7"/>
  <c r="I3" i="7"/>
  <c r="I12" i="7"/>
  <c r="I32" i="7"/>
  <c r="I104" i="7"/>
  <c r="I115" i="7"/>
  <c r="H126" i="7"/>
  <c r="I25" i="6"/>
  <c r="I38" i="6"/>
  <c r="I82" i="6"/>
  <c r="I3" i="6"/>
  <c r="I32" i="6"/>
  <c r="I104" i="6"/>
  <c r="I115" i="6"/>
  <c r="I9" i="5"/>
  <c r="I82" i="5"/>
  <c r="I3" i="5"/>
  <c r="I12" i="5"/>
  <c r="I32" i="5"/>
  <c r="I104" i="5"/>
  <c r="I115" i="5"/>
  <c r="E126" i="2"/>
  <c r="H125" i="2"/>
  <c r="I125" i="2" s="1"/>
  <c r="H124" i="2"/>
  <c r="I124" i="2" s="1"/>
  <c r="H123" i="2"/>
  <c r="I123" i="2" s="1"/>
  <c r="H122" i="2"/>
  <c r="I122" i="2" s="1"/>
  <c r="H121" i="2"/>
  <c r="I121" i="2" s="1"/>
  <c r="H120" i="2"/>
  <c r="H119" i="2"/>
  <c r="H118" i="2"/>
  <c r="H117" i="2"/>
  <c r="H116" i="2"/>
  <c r="H115" i="2"/>
  <c r="I114" i="2"/>
  <c r="I113" i="2"/>
  <c r="J112" i="2"/>
  <c r="I112" i="2"/>
  <c r="H111" i="2"/>
  <c r="H110" i="2"/>
  <c r="H109" i="2"/>
  <c r="H108" i="2"/>
  <c r="H107" i="2"/>
  <c r="H106" i="2"/>
  <c r="H105" i="2"/>
  <c r="H104" i="2"/>
  <c r="I116" i="2" l="1"/>
  <c r="E117" i="4"/>
  <c r="Q117" i="4"/>
  <c r="I120" i="2"/>
  <c r="Q121" i="4"/>
  <c r="I115" i="2"/>
  <c r="E116" i="4"/>
  <c r="Q116" i="4"/>
  <c r="I117" i="2"/>
  <c r="E118" i="4"/>
  <c r="Q118" i="4"/>
  <c r="I119" i="2"/>
  <c r="E120" i="4"/>
  <c r="Q120" i="4"/>
  <c r="I118" i="2"/>
  <c r="E119" i="4"/>
  <c r="Q119" i="4"/>
  <c r="I107" i="2"/>
  <c r="Q108" i="4"/>
  <c r="I111" i="2"/>
  <c r="E112" i="4"/>
  <c r="Q112" i="4"/>
  <c r="I104" i="2"/>
  <c r="E105" i="4"/>
  <c r="Q105" i="4"/>
  <c r="I108" i="2"/>
  <c r="E109" i="4"/>
  <c r="Q109" i="4"/>
  <c r="I105" i="2"/>
  <c r="E106" i="4"/>
  <c r="Q106" i="4"/>
  <c r="I109" i="2"/>
  <c r="E110" i="4"/>
  <c r="Q110" i="4"/>
  <c r="I106" i="2"/>
  <c r="E107" i="4"/>
  <c r="Q107" i="4"/>
  <c r="I110" i="2"/>
  <c r="Q111" i="4"/>
  <c r="E111" i="4"/>
  <c r="P127" i="4"/>
  <c r="O127" i="4"/>
  <c r="N127" i="4"/>
  <c r="M127" i="4"/>
  <c r="J127" i="4"/>
  <c r="I127" i="4"/>
  <c r="H127" i="4"/>
  <c r="F127" i="4"/>
  <c r="J121" i="2"/>
  <c r="J115" i="2"/>
  <c r="J104" i="2"/>
  <c r="H103" i="2"/>
  <c r="H102" i="2"/>
  <c r="I101" i="2"/>
  <c r="H101" i="2"/>
  <c r="H100" i="2"/>
  <c r="H99" i="2"/>
  <c r="H98" i="2"/>
  <c r="H97" i="2"/>
  <c r="H96" i="2"/>
  <c r="H95" i="2"/>
  <c r="I98" i="2" l="1"/>
  <c r="E99" i="4"/>
  <c r="Q99" i="4"/>
  <c r="I95" i="2"/>
  <c r="E96" i="4"/>
  <c r="Q96" i="4"/>
  <c r="I102" i="2"/>
  <c r="E103" i="4"/>
  <c r="Q103" i="4"/>
  <c r="I97" i="2"/>
  <c r="E98" i="4"/>
  <c r="Q98" i="4"/>
  <c r="E102" i="4"/>
  <c r="Q102" i="4"/>
  <c r="I99" i="2"/>
  <c r="E100" i="4"/>
  <c r="Q100" i="4"/>
  <c r="I96" i="2"/>
  <c r="E97" i="4"/>
  <c r="Q97" i="4"/>
  <c r="I100" i="2"/>
  <c r="E101" i="4"/>
  <c r="Q101" i="4"/>
  <c r="I103" i="2"/>
  <c r="E104" i="4"/>
  <c r="Q104" i="4"/>
  <c r="J95" i="2"/>
  <c r="H94" i="2"/>
  <c r="H93" i="2"/>
  <c r="H92" i="2"/>
  <c r="H91" i="2"/>
  <c r="H90" i="2"/>
  <c r="H89" i="2"/>
  <c r="H88" i="2"/>
  <c r="H87" i="2"/>
  <c r="H86" i="2"/>
  <c r="I86" i="2" s="1"/>
  <c r="H85" i="2"/>
  <c r="H84" i="2"/>
  <c r="H83" i="2"/>
  <c r="H82" i="2"/>
  <c r="H81" i="2"/>
  <c r="Q82" i="4" s="1"/>
  <c r="I80" i="2"/>
  <c r="I79" i="2"/>
  <c r="I78" i="2"/>
  <c r="J77" i="2"/>
  <c r="I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I63" i="2"/>
  <c r="I62" i="2"/>
  <c r="I61" i="2"/>
  <c r="J60" i="2"/>
  <c r="I60" i="2"/>
  <c r="I83" i="2" l="1"/>
  <c r="E84" i="4"/>
  <c r="Q84" i="4"/>
  <c r="I90" i="2"/>
  <c r="E91" i="4"/>
  <c r="Q91" i="4"/>
  <c r="I94" i="2"/>
  <c r="Q95" i="4"/>
  <c r="I84" i="2"/>
  <c r="E85" i="4"/>
  <c r="Q85" i="4"/>
  <c r="I87" i="2"/>
  <c r="E88" i="4"/>
  <c r="Q88" i="4"/>
  <c r="I91" i="2"/>
  <c r="E92" i="4"/>
  <c r="Q92" i="4"/>
  <c r="I85" i="2"/>
  <c r="E86" i="4"/>
  <c r="Q86" i="4"/>
  <c r="E89" i="4"/>
  <c r="Q89" i="4"/>
  <c r="I92" i="2"/>
  <c r="E93" i="4"/>
  <c r="Q93" i="4"/>
  <c r="I82" i="2"/>
  <c r="Q83" i="4"/>
  <c r="E83" i="4"/>
  <c r="E87" i="4"/>
  <c r="Q87" i="4"/>
  <c r="I89" i="2"/>
  <c r="Q90" i="4"/>
  <c r="E90" i="4"/>
  <c r="I93" i="2"/>
  <c r="E94" i="4"/>
  <c r="Q94" i="4"/>
  <c r="H126" i="2"/>
  <c r="Q127" i="4" s="1"/>
  <c r="E65" i="4"/>
  <c r="Q65" i="4"/>
  <c r="I68" i="2"/>
  <c r="Q69" i="4"/>
  <c r="I72" i="2"/>
  <c r="E73" i="4"/>
  <c r="Q73" i="4"/>
  <c r="I76" i="2"/>
  <c r="E77" i="4"/>
  <c r="Q77" i="4"/>
  <c r="I65" i="2"/>
  <c r="E66" i="4"/>
  <c r="Q66" i="4"/>
  <c r="E70" i="4"/>
  <c r="Q70" i="4"/>
  <c r="I73" i="2"/>
  <c r="E74" i="4"/>
  <c r="Q74" i="4"/>
  <c r="I66" i="2"/>
  <c r="Q67" i="4"/>
  <c r="E67" i="4"/>
  <c r="I70" i="2"/>
  <c r="E71" i="4"/>
  <c r="Q71" i="4"/>
  <c r="I74" i="2"/>
  <c r="E75" i="4"/>
  <c r="Q75" i="4"/>
  <c r="I67" i="2"/>
  <c r="E68" i="4"/>
  <c r="Q68" i="4"/>
  <c r="I71" i="2"/>
  <c r="E72" i="4"/>
  <c r="Q72" i="4"/>
  <c r="I75" i="2"/>
  <c r="E76" i="4"/>
  <c r="Q76" i="4"/>
  <c r="E127" i="4"/>
  <c r="J88" i="2"/>
  <c r="J81" i="2"/>
  <c r="I88" i="2"/>
  <c r="I81" i="2"/>
  <c r="J64" i="2"/>
  <c r="J69" i="2"/>
  <c r="I69" i="2"/>
  <c r="I64" i="2"/>
  <c r="I46" i="2"/>
  <c r="I45" i="2"/>
  <c r="I44" i="2"/>
  <c r="I43" i="2"/>
  <c r="I42" i="2"/>
  <c r="I24" i="2"/>
  <c r="I23" i="2"/>
  <c r="I22" i="2"/>
  <c r="I21" i="2"/>
  <c r="I20" i="2"/>
  <c r="I37" i="2"/>
  <c r="I36" i="2"/>
  <c r="I35" i="2"/>
  <c r="I34" i="2"/>
  <c r="I33" i="2"/>
  <c r="I32" i="2"/>
  <c r="I14" i="2"/>
  <c r="I13" i="2"/>
  <c r="I12" i="2"/>
  <c r="I41" i="2"/>
  <c r="I40" i="2"/>
  <c r="I39" i="2"/>
  <c r="I38" i="2"/>
  <c r="I19" i="2"/>
  <c r="I18" i="2"/>
  <c r="I17" i="2"/>
  <c r="I16" i="2"/>
  <c r="I15" i="2"/>
  <c r="I9" i="2"/>
  <c r="I10" i="2"/>
  <c r="I11" i="2"/>
  <c r="I8" i="2"/>
  <c r="I4" i="2"/>
  <c r="I5" i="2"/>
  <c r="I6" i="2"/>
  <c r="I7" i="2"/>
  <c r="I3" i="2"/>
  <c r="J12" i="2" l="1"/>
  <c r="J42" i="2"/>
  <c r="J38" i="2"/>
  <c r="J20" i="2"/>
  <c r="J15" i="2"/>
  <c r="J32" i="2"/>
  <c r="J8" i="2"/>
  <c r="J3" i="2"/>
  <c r="J25" i="2" l="1"/>
  <c r="J55" i="2"/>
  <c r="I58" i="2"/>
  <c r="I28" i="2"/>
  <c r="I49" i="2"/>
  <c r="I59" i="2"/>
  <c r="I30" i="2"/>
  <c r="I25" i="2"/>
  <c r="I55" i="2"/>
  <c r="J126" i="2"/>
  <c r="I27" i="2"/>
  <c r="I48" i="2"/>
  <c r="I56" i="2"/>
  <c r="I52" i="2"/>
  <c r="I29" i="2"/>
  <c r="I50" i="2"/>
  <c r="I26" i="2"/>
  <c r="I47" i="2"/>
  <c r="J47" i="2"/>
  <c r="I53" i="2"/>
  <c r="I57" i="2"/>
  <c r="I54" i="2"/>
  <c r="I31" i="2"/>
  <c r="I51" i="2"/>
</calcChain>
</file>

<file path=xl/sharedStrings.xml><?xml version="1.0" encoding="utf-8"?>
<sst xmlns="http://schemas.openxmlformats.org/spreadsheetml/2006/main" count="2114" uniqueCount="168">
  <si>
    <t>Total Yes</t>
  </si>
  <si>
    <t>Total No</t>
  </si>
  <si>
    <t>Total N/A</t>
  </si>
  <si>
    <t>Total observations</t>
  </si>
  <si>
    <t>Card summary</t>
  </si>
  <si>
    <t>Card title</t>
  </si>
  <si>
    <t>Central Catheter: Observation</t>
  </si>
  <si>
    <t>Urinary Catheter: Observation</t>
  </si>
  <si>
    <t>Isolation: Observation of Area Exterior to Isolation Rooms</t>
  </si>
  <si>
    <t>Isolation: Observation of Area Exterior to Airborne Infection Isolation Rooms</t>
  </si>
  <si>
    <t>Standard Precautions: Observation of Hand Hygiene - Provision of Supplies</t>
  </si>
  <si>
    <t>Standard Precautions: Observation of Disinfectant Provision</t>
  </si>
  <si>
    <t>Ventilator: Observation</t>
  </si>
  <si>
    <t>Injection Safety: Observation of Centralized Medication Area</t>
  </si>
  <si>
    <t>Injection Safety: Observation of Portable Medication Systems</t>
  </si>
  <si>
    <t>Total Monthly Score</t>
  </si>
  <si>
    <t>Is the dressing (preferably chlorhexidine gluconate or CHG –based) intact over the catheter insertion site: does the dressing form a seal along all edges)?</t>
  </si>
  <si>
    <t>Is the dressing dated and timed according to facility policy?</t>
  </si>
  <si>
    <t xml:space="preserve">Is the catheter secured to reduce movement or tension? </t>
  </si>
  <si>
    <t>Are the administration tubing sets labeled and within the date range according to facility policy?</t>
  </si>
  <si>
    <t>Are all inactive ports capped according to facility policy?</t>
  </si>
  <si>
    <t xml:space="preserve">Is the catheter properly secured to the patient?  </t>
  </si>
  <si>
    <t>Is there unobstructed flow from the catheter into the bag?</t>
  </si>
  <si>
    <t>Is the collection bag below the level of the bladder?</t>
  </si>
  <si>
    <t>Are the bag and tubing off of the floor?</t>
  </si>
  <si>
    <t>Is an isolation sign at the patient’s door?</t>
  </si>
  <si>
    <t>Are gloves available outside of each patient room or treatment area?</t>
  </si>
  <si>
    <t>Are cover gowns available near each patient room or treatment area?</t>
  </si>
  <si>
    <t>Is eye protection available near each patient room or treatment area?</t>
  </si>
  <si>
    <t>Are surgical face masks or face shields or N95 respirators available near patient room?</t>
  </si>
  <si>
    <t>Are supplies for appropriate cleaning and disinfection, such as disinfectant wipes, readily available ?</t>
  </si>
  <si>
    <t>Is dedicated patient equipment, such as stethoscopes or blood pressure cuffs, available?</t>
  </si>
  <si>
    <t>Is an Airborne Infection Isolation sign at the patient’s door?</t>
  </si>
  <si>
    <t>Is the door to the room closed?</t>
  </si>
  <si>
    <t>Does a manometer or other measurement mechanism record negative pressure in the room?</t>
  </si>
  <si>
    <t xml:space="preserve">Are appropriate respirators, such as N-95 and/or powered air purifying respirators or PAPR, available and charged (PAPR) or in multiple sizes (N-95)? </t>
  </si>
  <si>
    <t>Are facemasks available for visitors who opt not to use N95 respirators?</t>
  </si>
  <si>
    <t xml:space="preserve">Are respirators and facemasks stored outside the room or in an anteroom? </t>
  </si>
  <si>
    <t>Are functioning sinks readily accessible to healthcare providers?</t>
  </si>
  <si>
    <t>Are all handwashing supplies, such as soap and paper towels, available?</t>
  </si>
  <si>
    <t>Are signs promoting hand hygiene displayed in the area?</t>
  </si>
  <si>
    <t>Are alcohol dispensers readily accessible?</t>
  </si>
  <si>
    <t>Are alcohol dispensers filled and working properly?</t>
  </si>
  <si>
    <t>Are gloves readily available outside each patient room or any point of care?</t>
  </si>
  <si>
    <t>Are impervious cover gowns readily available near each patient room or near any point of care?</t>
  </si>
  <si>
    <t>Is eye protection readily available near each patient room or point of care?</t>
  </si>
  <si>
    <t xml:space="preserve">Are surgical face masks or face shields readily available near each patient  room or point of care?
</t>
  </si>
  <si>
    <t>Are environmental surfaces free of visible soil?</t>
  </si>
  <si>
    <t>Are EPA-registered disinfectants available for use?</t>
  </si>
  <si>
    <t xml:space="preserve">Are instructions for use easily visible? </t>
  </si>
  <si>
    <t xml:space="preserve">Is personal protective equipment  (PPE) readily available? </t>
  </si>
  <si>
    <t>Are sharps containers available?</t>
  </si>
  <si>
    <t>Are sharps containers properly secured and not full?</t>
  </si>
  <si>
    <t>Are sharps containers positioned at 52” to 56” above floor?</t>
  </si>
  <si>
    <t xml:space="preserve">Are hampers for soiled laundry labeled or color-coded?  </t>
  </si>
  <si>
    <t>Are clean linen supplies spatially separated from soiled areas or waste and covered or contained with a cabinet?</t>
  </si>
  <si>
    <t>Is the head of the bed elevated &gt;30 degrees?</t>
  </si>
  <si>
    <t>Is the ventilator tubing free of excessive condensation?</t>
  </si>
  <si>
    <t>Are supplies needed for oral care located at the bedside?</t>
  </si>
  <si>
    <t xml:space="preserve">If multi-dose injectable medications are present, is the medication container maintained in a dedicated medication prep space? </t>
  </si>
  <si>
    <t>If multi-dose vials are used for more than one patient, are they kept in a centralized medication area or the immediate patient treatment area (e.g. patient room/cubicle)?</t>
  </si>
  <si>
    <t>If open multi-dose vials are present, are they dated and within the manufacturer’s expiration period?</t>
  </si>
  <si>
    <t xml:space="preserve">Is the prep area in an aseptic environment greater than 3’ from sink or splash zones contaminated specimens and equipment? </t>
  </si>
  <si>
    <t>Is a splash guard present near sinks that are located close to med prep area?</t>
  </si>
  <si>
    <t>Are sinks readily accessible to healthcare providers?</t>
  </si>
  <si>
    <t>Are hand washing supplies, such as soap, and paper towels, available?</t>
  </si>
  <si>
    <t>Are alcohol dispensers readily available, filled, and functioning properly?</t>
  </si>
  <si>
    <t xml:space="preserve">If multi-dose injectable medications are present are they maintained in a dedicated medication prep space? </t>
  </si>
  <si>
    <t xml:space="preserve">Are alcohol dispensers readily accessible, filled, and functioning properly? </t>
  </si>
  <si>
    <t>If open multi-dose medication containers are present, are they dated and used within 28 days or the manufacturer’s expiration period.</t>
  </si>
  <si>
    <t xml:space="preserve">Are safety syringes available? </t>
  </si>
  <si>
    <t>Are sharps containers available, secured, and not full?</t>
  </si>
  <si>
    <t>Question</t>
  </si>
  <si>
    <t>Question 
number</t>
  </si>
  <si>
    <t>Standard Precautions: Observation of Needlestick Prevention and Care of Laundry</t>
  </si>
  <si>
    <t>2018 Total</t>
  </si>
  <si>
    <t>Question score</t>
  </si>
  <si>
    <t>Standard Precautions: Observation of Personal Protective Equipment Provision</t>
  </si>
  <si>
    <t>Are alcohol dispensers readily accessible and functioning?</t>
  </si>
  <si>
    <t>Neonatal Central Catheter: Observation</t>
  </si>
  <si>
    <t>Is the dressing intact over the catheter insertion site (dressing form a seal along all edges)?</t>
  </si>
  <si>
    <t>Neonatal Environment: Observation of Isolettes/Basinets</t>
  </si>
  <si>
    <t>Does the isolette/basinet have dedicated patient care equipment?</t>
  </si>
  <si>
    <t>Is the distance between infant beds and handwashing sinks at least 3 feet (unless a splash guard is present)?</t>
  </si>
  <si>
    <t>Is the nutrition prep area separate from the contaminated specimens and equipment?</t>
  </si>
  <si>
    <t>If powdered formula preparation is available, is sterile water provided for dilution or reconstitution?</t>
  </si>
  <si>
    <t>Is the refrigerator/freezer temperature where the breast milk is stored within the range?</t>
  </si>
  <si>
    <t>Is the refrigerator/freezer temperature where the breast milk is stored monitored EVERY day?</t>
  </si>
  <si>
    <t>is each container of breast milk labeled with name, date and time of pumping?</t>
  </si>
  <si>
    <t>Is the refrigerator/freezer in which breast milk is stored clean and dedicated to patient nutrition supplies only?</t>
  </si>
  <si>
    <t>Are cleaning and disinfectant supplies readily available near the  isolette/basinet?</t>
  </si>
  <si>
    <t>Neonatal Environment: Observation of Nutritional Preparation Area</t>
  </si>
  <si>
    <t>Are ready-to-use breast pumps clean, labeled as clean and stored separately from breast pumps that have not been cleaned?</t>
  </si>
  <si>
    <t>Observation of Visitor Area</t>
  </si>
  <si>
    <t>If personal protective equipment is required for visitors, is there an adequate supply readily available?</t>
  </si>
  <si>
    <t>Is there visible signage that clearly states that if visitors are ill they should report to the healthcare team?</t>
  </si>
  <si>
    <t>Is the preprocessing dirty area separate from the clean area?</t>
  </si>
  <si>
    <t>Is adequate space allocated for device inspection?</t>
  </si>
  <si>
    <t>Are signs visible that include reprocessing steps and recording requirements?</t>
  </si>
  <si>
    <t>Is a traffic flow pattern from soiled to clean clearly delineated in the area in which technicians progress through their reprocessing tasks?</t>
  </si>
  <si>
    <t>Is an eyewash station available within a 10 second travel distance from chemicals being used?</t>
  </si>
  <si>
    <t>Reprocessing: High Level Disinfection and Liquid Sterilization Process - Dirty Area Using Chemical Soak Method</t>
  </si>
  <si>
    <t>Reprocessing: High Level Disinfection and Liquid Sterilization Process - Dirty Area Using Chemical Soak Method (Continued)</t>
  </si>
  <si>
    <t>Are chemical potency test strips stored appropriately and labeled with “opened” and “use by” dates?</t>
  </si>
  <si>
    <t>Are opened liquid chemical containers labeled with the date opened and the use-by date?</t>
  </si>
  <si>
    <t>Do log books show test strip quality control recording?</t>
  </si>
  <si>
    <t>Do log books show results of liquid chemical germicide potency testing?</t>
  </si>
  <si>
    <t>Are spill kits available?</t>
  </si>
  <si>
    <t>Are safety data sheets (SDS, formerly known as MSDS) available for the chemicals used in the area?</t>
  </si>
  <si>
    <t>Are instrument instructions for use (IFUs) readily available for each equipment item reprocessed in the area?</t>
  </si>
  <si>
    <t xml:space="preserve">Reprocessing: High Level Disinfection  and Liquid Sterilization </t>
  </si>
  <si>
    <t>Are disinfected instruments stored in a labeled, closed container?</t>
  </si>
  <si>
    <t>Is each piece of equipment labeled with the day of most recent disinfection?</t>
  </si>
  <si>
    <t>Are all dates of most recent disinfection within the number of days allowed by the organization’s policy?</t>
  </si>
  <si>
    <t xml:space="preserve">Are scopes, if available, stored in a vented, dust-free, dedicated area such as a cabinet? Are they stored hanging and not looped so they are allowed to drain? </t>
  </si>
  <si>
    <t xml:space="preserve">Are they stored hanging and not looped so they are allowed to drain? </t>
  </si>
  <si>
    <t xml:space="preserve">Is a log of reprocessed items-paper-based or electronic-maintained that documents (minimally) </t>
  </si>
  <si>
    <t>6a</t>
  </si>
  <si>
    <t>6b</t>
  </si>
  <si>
    <t>6c</t>
  </si>
  <si>
    <t>Are cover gowns readily available?</t>
  </si>
  <si>
    <t>Are gloves readily available?</t>
  </si>
  <si>
    <t>Cough courtesy: Waiting Room</t>
  </si>
  <si>
    <t>Are hand hygiene supplies readily available to visitors in the waiting area?</t>
  </si>
  <si>
    <t>Is there visible signage that clearly states what, if any, visitor (children or otherwise) restrictions are in place?</t>
  </si>
  <si>
    <t>As patients first register for care, is there visible signage instructing them to alert the staff of a respiratory infection?</t>
  </si>
  <si>
    <t>Environment of Care: Vaccine Storage Areas</t>
  </si>
  <si>
    <t>Are vaccine storage refrigerator and freezer temperatures recorded twice daily?</t>
  </si>
  <si>
    <t>Are drinks and food absent from the refrigerator/freezer?</t>
  </si>
  <si>
    <t>Injection Safety: Point of Care Testing</t>
  </si>
  <si>
    <t>Are sharps containers available at the point of use?</t>
  </si>
  <si>
    <t xml:space="preserve">Are disinfectant wipes approved for use by the manufacturer of the shared point of care testing devices readily available (check instructions for use for testing equipment)? </t>
  </si>
  <si>
    <t>Is the necessary personal protective equipment available for using these disinfectant wipes readily available?</t>
  </si>
  <si>
    <t>Are personal protective equipment supplies, such as gloves, gowns, masks and face shields readily available near each  isolette/basinet?</t>
  </si>
  <si>
    <t>Are hand sanitizer supplies, such as alcohol sanitizer and sinks with soap readily accessible near each  isolette/basinet?</t>
  </si>
  <si>
    <t>Are all containers of breast milk in the refrigerator used within the appropriate duration?</t>
  </si>
  <si>
    <t>Is there an adequate and readily available supple of personal protective equipment, including gloves, cover gowns, eye and face protection?</t>
  </si>
  <si>
    <r>
      <t>Is a log document maintained to document weekly eye wash station maintenance including flushing and temperature validation (60-100</t>
    </r>
    <r>
      <rPr>
        <sz val="11"/>
        <color theme="1"/>
        <rFont val="Calibri"/>
        <family val="2"/>
      </rPr>
      <t>° F)?</t>
    </r>
  </si>
  <si>
    <r>
      <t>a.</t>
    </r>
    <r>
      <rPr>
        <sz val="11"/>
        <color rgb="FF000000"/>
        <rFont val="Calibri"/>
        <family val="2"/>
        <scheme val="minor"/>
      </rPr>
      <t xml:space="preserve"> The instrument reprocessed and date</t>
    </r>
  </si>
  <si>
    <r>
      <t>b.</t>
    </r>
    <r>
      <rPr>
        <sz val="11"/>
        <color rgb="FF000000"/>
        <rFont val="Calibri"/>
        <family val="2"/>
        <scheme val="minor"/>
      </rPr>
      <t xml:space="preserve"> The technician who performed the reprocessing</t>
    </r>
  </si>
  <si>
    <r>
      <t>c.</t>
    </r>
    <r>
      <rPr>
        <sz val="11"/>
        <color rgb="FF000000"/>
        <rFont val="Calibri"/>
        <family val="2"/>
        <scheme val="minor"/>
      </rPr>
      <t xml:space="preserve"> An indication of whether or not the reprocessing run passed or failed any necessary chemical or mechanical tests.</t>
    </r>
  </si>
  <si>
    <t>Injection Safety: Patient Care Area</t>
  </si>
  <si>
    <t>Are face masks or eye shields readily available?</t>
  </si>
  <si>
    <t>Are masks and tissues readily available for patients and visitors with respiratory or flu-like symptoms?</t>
  </si>
  <si>
    <r>
      <t>Are vaccine storage refrigerator and freezer temperatures within the appropriate ranges (Refrigerator: 2</t>
    </r>
    <r>
      <rPr>
        <sz val="11"/>
        <color theme="1"/>
        <rFont val="Calibri"/>
        <family val="2"/>
      </rPr>
      <t>° C to 8°C; 36° F to 46°F Freezer: -50° C to -15° C; -58° F to +5°F)?</t>
    </r>
  </si>
  <si>
    <t>Are safeguards, such as self-closing hinges and door alarms, in place to ensure that the refrigerator/freezer doors remain closed?</t>
  </si>
  <si>
    <t>Are refrigerator/freezer door gaskets clean?</t>
  </si>
  <si>
    <t>Are vaccines stored in the center of the refrigerator and freezer spaces, in the original packaging and inside designated storage trays?</t>
  </si>
  <si>
    <t>Are supplies for appropriate cleaning and disinfection, such as disinfectant wipes readily available for staff to use to clean the examination table and equipment?</t>
  </si>
  <si>
    <t>Time Period or Date:</t>
  </si>
  <si>
    <t>Card Number</t>
  </si>
  <si>
    <t>Department or Location</t>
  </si>
  <si>
    <t>Jan. 2018</t>
  </si>
  <si>
    <t>Feb. 2018</t>
  </si>
  <si>
    <t>Mar. 2018</t>
  </si>
  <si>
    <t>Apr. 2018</t>
  </si>
  <si>
    <t>May. 2018</t>
  </si>
  <si>
    <t>Jun. 2018</t>
  </si>
  <si>
    <t>Jul. 2018</t>
  </si>
  <si>
    <t>Aug. 2018</t>
  </si>
  <si>
    <t>Sep. 2018</t>
  </si>
  <si>
    <t>Oct. 2018</t>
  </si>
  <si>
    <t>Nov. 2018</t>
  </si>
  <si>
    <t>Dec. 2018</t>
  </si>
  <si>
    <t xml:space="preserve"> </t>
  </si>
  <si>
    <r>
      <rPr>
        <b/>
        <sz val="18"/>
        <color rgb="FFFF0000"/>
        <rFont val="Calibri"/>
        <family val="2"/>
        <scheme val="minor"/>
      </rPr>
      <t xml:space="preserve"> General Hospital</t>
    </r>
    <r>
      <rPr>
        <b/>
        <sz val="18"/>
        <color theme="1"/>
        <rFont val="Calibri"/>
        <family val="2"/>
        <scheme val="minor"/>
      </rPr>
      <t xml:space="preserve"> Summary</t>
    </r>
  </si>
  <si>
    <t>General ICU</t>
  </si>
  <si>
    <r>
      <t xml:space="preserve">2018 Card </t>
    </r>
    <r>
      <rPr>
        <b/>
        <u/>
        <sz val="11"/>
        <color theme="1"/>
        <rFont val="Calibri"/>
        <family val="2"/>
        <scheme val="minor"/>
      </rPr>
      <t>Average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</si>
</sst>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9]m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3" fillId="3" borderId="1" xfId="0" applyFont="1" applyFill="1" applyBorder="1" applyAlignment="1">
      <alignment horizontal="left" vertical="center" wrapText="1" readingOrder="1"/>
    </xf>
    <xf numFmtId="0" fontId="4" fillId="0" borderId="0" xfId="0" applyFont="1"/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 readingOrder="1"/>
    </xf>
    <xf numFmtId="0" fontId="4" fillId="4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 wrapText="1" readingOrder="1"/>
    </xf>
    <xf numFmtId="0" fontId="4" fillId="5" borderId="6" xfId="0" applyFont="1" applyFill="1" applyBorder="1" applyAlignment="1">
      <alignment horizontal="left" vertical="center" wrapText="1" readingOrder="1"/>
    </xf>
    <xf numFmtId="0" fontId="4" fillId="0" borderId="0" xfId="0" applyFont="1" applyAlignment="1">
      <alignment vertical="center"/>
    </xf>
    <xf numFmtId="0" fontId="0" fillId="5" borderId="6" xfId="0" applyFont="1" applyFill="1" applyBorder="1" applyAlignment="1">
      <alignment horizontal="left" vertical="center" wrapText="1" readingOrder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left" vertical="center" wrapText="1" readingOrder="1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0" xfId="0" applyFont="1" applyFill="1"/>
    <xf numFmtId="0" fontId="4" fillId="5" borderId="7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left" vertical="center" wrapText="1" readingOrder="1"/>
    </xf>
    <xf numFmtId="0" fontId="4" fillId="5" borderId="20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left" vertical="center" wrapText="1" readingOrder="1"/>
    </xf>
    <xf numFmtId="0" fontId="4" fillId="4" borderId="2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left" vertical="center" wrapText="1" readingOrder="1"/>
    </xf>
    <xf numFmtId="0" fontId="4" fillId="5" borderId="17" xfId="0" applyFont="1" applyFill="1" applyBorder="1" applyAlignment="1">
      <alignment horizontal="left" vertical="center" wrapText="1" readingOrder="1"/>
    </xf>
    <xf numFmtId="0" fontId="0" fillId="4" borderId="17" xfId="0" applyFont="1" applyFill="1" applyBorder="1" applyAlignment="1">
      <alignment horizontal="left" vertical="center" wrapText="1" readingOrder="1"/>
    </xf>
    <xf numFmtId="0" fontId="1" fillId="4" borderId="22" xfId="0" applyFont="1" applyFill="1" applyBorder="1" applyAlignment="1">
      <alignment horizontal="left" vertical="center" wrapText="1" readingOrder="1"/>
    </xf>
    <xf numFmtId="0" fontId="1" fillId="4" borderId="23" xfId="0" applyFont="1" applyFill="1" applyBorder="1" applyAlignment="1">
      <alignment horizontal="left" vertical="center" wrapText="1" readingOrder="1"/>
    </xf>
    <xf numFmtId="0" fontId="1" fillId="4" borderId="24" xfId="0" applyFont="1" applyFill="1" applyBorder="1" applyAlignment="1">
      <alignment horizontal="left" vertical="center" wrapText="1" readingOrder="1"/>
    </xf>
    <xf numFmtId="0" fontId="1" fillId="5" borderId="6" xfId="0" applyFont="1" applyFill="1" applyBorder="1" applyAlignment="1">
      <alignment horizontal="left" vertical="center" wrapText="1" readingOrder="1"/>
    </xf>
    <xf numFmtId="0" fontId="0" fillId="4" borderId="19" xfId="0" applyFont="1" applyFill="1" applyBorder="1" applyAlignment="1">
      <alignment horizontal="left" vertical="center" wrapText="1" readingOrder="1"/>
    </xf>
    <xf numFmtId="9" fontId="4" fillId="4" borderId="1" xfId="1" applyFont="1" applyFill="1" applyBorder="1" applyAlignment="1">
      <alignment horizontal="center"/>
    </xf>
    <xf numFmtId="9" fontId="4" fillId="5" borderId="1" xfId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1" fillId="5" borderId="1" xfId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26" xfId="0" applyFont="1" applyFill="1" applyBorder="1"/>
    <xf numFmtId="0" fontId="2" fillId="3" borderId="26" xfId="0" applyFont="1" applyFill="1" applyBorder="1"/>
    <xf numFmtId="0" fontId="3" fillId="3" borderId="8" xfId="0" applyFont="1" applyFill="1" applyBorder="1"/>
    <xf numFmtId="0" fontId="4" fillId="4" borderId="19" xfId="0" applyFont="1" applyFill="1" applyBorder="1" applyAlignment="1">
      <alignment horizontal="left" vertical="center" wrapText="1" readingOrder="1"/>
    </xf>
    <xf numFmtId="9" fontId="4" fillId="4" borderId="7" xfId="1" applyFont="1" applyFill="1" applyBorder="1" applyAlignment="1">
      <alignment horizontal="center"/>
    </xf>
    <xf numFmtId="9" fontId="4" fillId="4" borderId="2" xfId="1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left" vertical="center" wrapText="1" readingOrder="1"/>
    </xf>
    <xf numFmtId="9" fontId="4" fillId="5" borderId="7" xfId="1" applyFont="1" applyFill="1" applyBorder="1" applyAlignment="1">
      <alignment horizontal="center"/>
    </xf>
    <xf numFmtId="9" fontId="4" fillId="5" borderId="2" xfId="1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left" vertical="center" wrapText="1" readingOrder="1"/>
    </xf>
    <xf numFmtId="0" fontId="1" fillId="5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9" fontId="1" fillId="5" borderId="7" xfId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1" fillId="5" borderId="2" xfId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164" fontId="3" fillId="3" borderId="25" xfId="1" applyNumberFormat="1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left" vertical="center" wrapText="1" readingOrder="1"/>
    </xf>
    <xf numFmtId="0" fontId="3" fillId="3" borderId="3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4" borderId="27" xfId="0" applyFont="1" applyFill="1" applyBorder="1" applyAlignment="1">
      <alignment horizontal="left" vertical="center" wrapText="1" readingOrder="1"/>
    </xf>
    <xf numFmtId="0" fontId="3" fillId="3" borderId="30" xfId="0" applyFont="1" applyFill="1" applyBorder="1" applyAlignment="1">
      <alignment horizontal="center"/>
    </xf>
    <xf numFmtId="0" fontId="0" fillId="5" borderId="27" xfId="0" applyFont="1" applyFill="1" applyBorder="1"/>
    <xf numFmtId="0" fontId="4" fillId="3" borderId="0" xfId="0" applyFont="1" applyFill="1" applyAlignment="1">
      <alignment vertical="center"/>
    </xf>
    <xf numFmtId="9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3" borderId="1" xfId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left" vertical="center" wrapText="1" readingOrder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left" vertical="center" wrapText="1" readingOrder="1"/>
    </xf>
    <xf numFmtId="0" fontId="9" fillId="5" borderId="31" xfId="0" applyFont="1" applyFill="1" applyBorder="1" applyAlignment="1">
      <alignment horizontal="left" vertical="center" wrapText="1" readingOrder="1"/>
    </xf>
    <xf numFmtId="17" fontId="9" fillId="4" borderId="29" xfId="0" applyNumberFormat="1" applyFont="1" applyFill="1" applyBorder="1"/>
    <xf numFmtId="0" fontId="4" fillId="5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ont="1" applyFill="1" applyBorder="1" applyAlignment="1">
      <alignment horizontal="left" vertical="center" wrapText="1" readingOrder="1"/>
    </xf>
    <xf numFmtId="0" fontId="0" fillId="4" borderId="15" xfId="0" applyFill="1" applyBorder="1" applyAlignment="1">
      <alignment horizontal="left" vertical="center" wrapText="1" readingOrder="1"/>
    </xf>
    <xf numFmtId="0" fontId="0" fillId="4" borderId="16" xfId="0" applyFill="1" applyBorder="1" applyAlignment="1">
      <alignment horizontal="left" vertical="center" wrapText="1" readingOrder="1"/>
    </xf>
    <xf numFmtId="0" fontId="1" fillId="5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4" borderId="32" xfId="0" applyFont="1" applyFill="1" applyBorder="1" applyAlignment="1">
      <alignment horizontal="left" vertical="center" wrapText="1" readingOrder="1"/>
    </xf>
    <xf numFmtId="0" fontId="0" fillId="0" borderId="15" xfId="0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center" wrapText="1" readingOrder="1"/>
    </xf>
    <xf numFmtId="0" fontId="0" fillId="5" borderId="14" xfId="0" applyFont="1" applyFill="1" applyBorder="1" applyAlignment="1">
      <alignment horizontal="left" vertical="center" wrapText="1" readingOrder="1"/>
    </xf>
    <xf numFmtId="0" fontId="0" fillId="4" borderId="33" xfId="0" applyFont="1" applyFill="1" applyBorder="1" applyAlignment="1">
      <alignment horizontal="left" vertical="center" wrapText="1" readingOrder="1"/>
    </xf>
    <xf numFmtId="0" fontId="0" fillId="0" borderId="34" xfId="0" applyBorder="1" applyAlignment="1">
      <alignment horizontal="left" vertical="center" wrapText="1" readingOrder="1"/>
    </xf>
    <xf numFmtId="0" fontId="0" fillId="0" borderId="35" xfId="0" applyBorder="1" applyAlignment="1">
      <alignment horizontal="left" vertical="center" wrapText="1" readingOrder="1"/>
    </xf>
    <xf numFmtId="0" fontId="1" fillId="5" borderId="14" xfId="0" applyFont="1" applyFill="1" applyBorder="1" applyAlignment="1">
      <alignment horizontal="left" vertical="center" wrapText="1" readingOrder="1"/>
    </xf>
    <xf numFmtId="0" fontId="0" fillId="0" borderId="15" xfId="0" applyBorder="1" applyAlignment="1"/>
    <xf numFmtId="0" fontId="0" fillId="0" borderId="16" xfId="0" applyBorder="1" applyAlignment="1"/>
    <xf numFmtId="0" fontId="0" fillId="5" borderId="33" xfId="0" applyFont="1" applyFill="1" applyBorder="1" applyAlignment="1">
      <alignment horizontal="left" vertical="center" wrapText="1" readingOrder="1"/>
    </xf>
    <xf numFmtId="0" fontId="0" fillId="5" borderId="15" xfId="0" applyFill="1" applyBorder="1" applyAlignment="1">
      <alignment horizontal="left" vertical="center" wrapText="1" readingOrder="1"/>
    </xf>
    <xf numFmtId="0" fontId="0" fillId="5" borderId="16" xfId="0" applyFill="1" applyBorder="1" applyAlignment="1">
      <alignment horizontal="left" vertical="center" wrapText="1" readingOrder="1"/>
    </xf>
    <xf numFmtId="164" fontId="4" fillId="4" borderId="37" xfId="1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4" fillId="5" borderId="37" xfId="1" applyNumberFormat="1" applyFont="1" applyFill="1" applyBorder="1" applyAlignment="1">
      <alignment horizontal="center" vertical="center"/>
    </xf>
    <xf numFmtId="164" fontId="1" fillId="5" borderId="37" xfId="1" applyNumberFormat="1" applyFont="1" applyFill="1" applyBorder="1" applyAlignment="1">
      <alignment horizontal="center" vertical="center"/>
    </xf>
    <xf numFmtId="164" fontId="4" fillId="5" borderId="38" xfId="1" applyNumberFormat="1" applyFont="1" applyFill="1" applyBorder="1" applyAlignment="1">
      <alignment horizontal="center" vertical="center"/>
    </xf>
    <xf numFmtId="164" fontId="4" fillId="5" borderId="39" xfId="1" applyNumberFormat="1" applyFont="1" applyFill="1" applyBorder="1" applyAlignment="1">
      <alignment horizontal="center" vertical="center"/>
    </xf>
    <xf numFmtId="164" fontId="4" fillId="4" borderId="38" xfId="1" applyNumberFormat="1" applyFont="1" applyFill="1" applyBorder="1" applyAlignment="1">
      <alignment horizontal="center" vertical="center"/>
    </xf>
    <xf numFmtId="164" fontId="4" fillId="4" borderId="39" xfId="1" applyNumberFormat="1" applyFont="1" applyFill="1" applyBorder="1" applyAlignment="1">
      <alignment horizontal="center" vertical="center"/>
    </xf>
    <xf numFmtId="164" fontId="1" fillId="5" borderId="38" xfId="1" applyNumberFormat="1" applyFont="1" applyFill="1" applyBorder="1" applyAlignment="1">
      <alignment horizontal="center" vertical="center"/>
    </xf>
    <xf numFmtId="164" fontId="1" fillId="5" borderId="39" xfId="1" applyNumberFormat="1" applyFont="1" applyFill="1" applyBorder="1" applyAlignment="1">
      <alignment horizontal="center" vertical="center"/>
    </xf>
    <xf numFmtId="0" fontId="2" fillId="3" borderId="8" xfId="0" applyFont="1" applyFill="1" applyBorder="1"/>
    <xf numFmtId="164" fontId="4" fillId="0" borderId="37" xfId="1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64" fontId="1" fillId="0" borderId="37" xfId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0" fontId="0" fillId="0" borderId="12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worksheet" Target="worksheets/sheet8.xml"/><Relationship Id="rId18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2.xml"/><Relationship Id="rId12" Type="http://schemas.openxmlformats.org/officeDocument/2006/relationships/worksheet" Target="worksheets/sheet7.xml"/><Relationship Id="rId17" Type="http://schemas.openxmlformats.org/officeDocument/2006/relationships/worksheet" Target="worksheets/sheet12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6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10.xml"/><Relationship Id="rId10" Type="http://schemas.openxmlformats.org/officeDocument/2006/relationships/worksheet" Target="worksheets/sheet5.xml"/><Relationship Id="rId19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4.xml"/><Relationship Id="rId14" Type="http://schemas.openxmlformats.org/officeDocument/2006/relationships/worksheet" Target="worksheets/sheet9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Quick</a:t>
            </a:r>
            <a:r>
              <a:rPr lang="en-US" baseline="0"/>
              <a:t> Observation Tools (QUOTS) Overall </a:t>
            </a:r>
            <a:endParaRPr lang="en-US"/>
          </a:p>
        </c:rich>
      </c:tx>
      <c:layout>
        <c:manualLayout>
          <c:xMode val="edge"/>
          <c:yMode val="edge"/>
          <c:x val="1.2774734994345015E-2"/>
          <c:y val="1.20943127843234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188006677605477E-2"/>
          <c:y val="7.4763010195093016E-2"/>
          <c:w val="0.89839458121028026"/>
          <c:h val="0.88062802179261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'Detailed Summary Report'!$R$2:$R$3</c:f>
              <c:strCache>
                <c:ptCount val="2"/>
                <c:pt idx="0">
                  <c:v>2018 Card Average</c:v>
                </c:pt>
                <c:pt idx="1">
                  <c:v>2018 Card 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'Detailed Summary Report'!$B$4:$B$126</c:f>
              <c:strCache>
                <c:ptCount val="119"/>
                <c:pt idx="0">
                  <c:v>Central Catheter: Observation</c:v>
                </c:pt>
                <c:pt idx="5">
                  <c:v>Urinary Catheter: Observation</c:v>
                </c:pt>
                <c:pt idx="9">
                  <c:v>Ventilator: Observation</c:v>
                </c:pt>
                <c:pt idx="12">
                  <c:v>Standard Precautions: Observation of Hand Hygiene - Provision of Supplies</c:v>
                </c:pt>
                <c:pt idx="17">
                  <c:v>Standard Precautions: Observation of Personal Protective Equipment Provision</c:v>
                </c:pt>
                <c:pt idx="22">
                  <c:v>Isolation: Observation of Area Exterior to Isolation Rooms</c:v>
                </c:pt>
                <c:pt idx="29">
                  <c:v>Isolation: Observation of Area Exterior to Airborne Infection Isolation Rooms</c:v>
                </c:pt>
                <c:pt idx="35">
                  <c:v>Standard Precautions: Observation of Disinfectant Provision</c:v>
                </c:pt>
                <c:pt idx="39">
                  <c:v>Standard Precautions: Observation of Needlestick Prevention and Care of Laundry</c:v>
                </c:pt>
                <c:pt idx="44">
                  <c:v>Injection Safety: Observation of Centralized Medication Area</c:v>
                </c:pt>
                <c:pt idx="52">
                  <c:v>Injection Safety: Observation of Portable Medication Systems</c:v>
                </c:pt>
                <c:pt idx="57">
                  <c:v>Neonatal Central Catheter: Observation</c:v>
                </c:pt>
                <c:pt idx="61">
                  <c:v>Neonatal Environment: Observation of Isolettes/Basinets</c:v>
                </c:pt>
                <c:pt idx="66">
                  <c:v>Neonatal Environment: Observation of Nutritional Preparation Area</c:v>
                </c:pt>
                <c:pt idx="74">
                  <c:v>Observation of Visitor Area</c:v>
                </c:pt>
                <c:pt idx="78">
                  <c:v>Reprocessing: High Level Disinfection and Liquid Sterilization Process - Dirty Area Using Chemical Soak Method</c:v>
                </c:pt>
                <c:pt idx="85">
                  <c:v>Reprocessing: High Level Disinfection and Liquid Sterilization Process - Dirty Area Using Chemical Soak Method (Continued)</c:v>
                </c:pt>
                <c:pt idx="92">
                  <c:v>Reprocessing: High Level Disinfection  and Liquid Sterilization </c:v>
                </c:pt>
                <c:pt idx="101">
                  <c:v>Injection Safety: Patient Care Area</c:v>
                </c:pt>
                <c:pt idx="109">
                  <c:v>Cough courtesy: Waiting Room</c:v>
                </c:pt>
                <c:pt idx="112">
                  <c:v>Environment of Care: Vaccine Storage Areas</c:v>
                </c:pt>
                <c:pt idx="118">
                  <c:v>Injection Safety: Point of Care Testing</c:v>
                </c:pt>
              </c:strCache>
            </c:strRef>
          </c:cat>
          <c:val>
            <c:numRef>
              <c:f>'Detailed Summary Report'!$R$4:$R$126</c:f>
              <c:numCache>
                <c:formatCode>General</c:formatCode>
                <c:ptCount val="123"/>
                <c:pt idx="0" formatCode="0.0%">
                  <c:v>0.82196251210035676</c:v>
                </c:pt>
                <c:pt idx="5" formatCode="0.0%">
                  <c:v>0.83035563973063964</c:v>
                </c:pt>
                <c:pt idx="9" formatCode="0.0%">
                  <c:v>0.84190678903140193</c:v>
                </c:pt>
                <c:pt idx="12" formatCode="0.0%">
                  <c:v>0.88036390688054522</c:v>
                </c:pt>
                <c:pt idx="17" formatCode="0.0%">
                  <c:v>0.88036390688054522</c:v>
                </c:pt>
                <c:pt idx="22" formatCode="0.0%">
                  <c:v>0.81464366525995269</c:v>
                </c:pt>
                <c:pt idx="29" formatCode="0.0%">
                  <c:v>0.84883773344496205</c:v>
                </c:pt>
                <c:pt idx="35" formatCode="0.0%">
                  <c:v>0.87349861030782083</c:v>
                </c:pt>
                <c:pt idx="39" formatCode="0.0%">
                  <c:v>0.88036390688054522</c:v>
                </c:pt>
                <c:pt idx="44" formatCode="0.0%">
                  <c:v>0.78700883131030175</c:v>
                </c:pt>
                <c:pt idx="52" formatCode="0.0%">
                  <c:v>0.82994397797444452</c:v>
                </c:pt>
                <c:pt idx="57" formatCode="0.0%">
                  <c:v>0</c:v>
                </c:pt>
                <c:pt idx="61" formatCode="0.0%">
                  <c:v>0</c:v>
                </c:pt>
                <c:pt idx="66" formatCode="0.0%">
                  <c:v>0</c:v>
                </c:pt>
                <c:pt idx="74" formatCode="0.0%">
                  <c:v>0.88136898067819125</c:v>
                </c:pt>
                <c:pt idx="78" formatCode="0.0%">
                  <c:v>0</c:v>
                </c:pt>
                <c:pt idx="85" formatCode="0.0%">
                  <c:v>0</c:v>
                </c:pt>
                <c:pt idx="92" formatCode="0.0%">
                  <c:v>0</c:v>
                </c:pt>
                <c:pt idx="101" formatCode="0.0%">
                  <c:v>0</c:v>
                </c:pt>
                <c:pt idx="109" formatCode="0.0%">
                  <c:v>0</c:v>
                </c:pt>
                <c:pt idx="112" formatCode="0.0%">
                  <c:v>0</c:v>
                </c:pt>
                <c:pt idx="118" formatCode="0.0%">
                  <c:v>0.82994397797444452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6-4E76-BB62-E3AFDA452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5586216"/>
        <c:axId val="505582936"/>
      </c:barChart>
      <c:catAx>
        <c:axId val="5055862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582936"/>
        <c:crosses val="autoZero"/>
        <c:auto val="1"/>
        <c:lblAlgn val="ctr"/>
        <c:lblOffset val="100"/>
        <c:noMultiLvlLbl val="0"/>
      </c:catAx>
      <c:valAx>
        <c:axId val="505582936"/>
        <c:scaling>
          <c:orientation val="minMax"/>
          <c:min val="0.2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586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172810354114535E-2"/>
          <c:y val="0.10921164444244107"/>
          <c:w val="0.93272782672890675"/>
          <c:h val="0.72558004292370015"/>
        </c:manualLayout>
      </c:layout>
      <c:lineChart>
        <c:grouping val="standard"/>
        <c:varyColors val="0"/>
        <c:ser>
          <c:idx val="0"/>
          <c:order val="0"/>
          <c:tx>
            <c:strRef>
              <c:f>'Detailed Summary Report'!$D$60</c:f>
              <c:strCache>
                <c:ptCount val="1"/>
                <c:pt idx="0">
                  <c:v>Are sharps containers available, secured, and not full?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'Detailed Summary Report'!$E$2:$Q$3</c:f>
              <c:strCache>
                <c:ptCount val="13"/>
                <c:pt idx="0">
                  <c:v>General ICU-Jan. 2018</c:v>
                </c:pt>
                <c:pt idx="1">
                  <c:v>General ICU-Feb. 2018</c:v>
                </c:pt>
                <c:pt idx="2">
                  <c:v>General ICU-Mar. 2018</c:v>
                </c:pt>
                <c:pt idx="3">
                  <c:v>General ICU-Apr. 2018</c:v>
                </c:pt>
                <c:pt idx="4">
                  <c:v>General ICU-May. 2018</c:v>
                </c:pt>
                <c:pt idx="5">
                  <c:v>General ICU-Jun. 2018</c:v>
                </c:pt>
                <c:pt idx="6">
                  <c:v>General ICU-Jul. 2018</c:v>
                </c:pt>
                <c:pt idx="7">
                  <c:v>General ICU-Aug. 2018</c:v>
                </c:pt>
                <c:pt idx="8">
                  <c:v>General ICU-Sep. 2018</c:v>
                </c:pt>
                <c:pt idx="9">
                  <c:v>General ICU-Oct. 2018</c:v>
                </c:pt>
                <c:pt idx="10">
                  <c:v>General ICU-Nov. 2018</c:v>
                </c:pt>
                <c:pt idx="11">
                  <c:v>General ICU-Dec. 2018</c:v>
                </c:pt>
                <c:pt idx="12">
                  <c:v>2018 Total</c:v>
                </c:pt>
              </c:strCache>
            </c:strRef>
          </c:cat>
          <c:val>
            <c:numRef>
              <c:f>'Detailed Summary Report'!$E$60:$Q$60</c:f>
              <c:numCache>
                <c:formatCode>0%</c:formatCode>
                <c:ptCount val="13"/>
                <c:pt idx="0">
                  <c:v>1</c:v>
                </c:pt>
                <c:pt idx="1">
                  <c:v>0.8</c:v>
                </c:pt>
                <c:pt idx="2">
                  <c:v>1</c:v>
                </c:pt>
                <c:pt idx="3">
                  <c:v>0.66666666666666663</c:v>
                </c:pt>
                <c:pt idx="4">
                  <c:v>0.875</c:v>
                </c:pt>
                <c:pt idx="5">
                  <c:v>0.66666666666666663</c:v>
                </c:pt>
                <c:pt idx="6">
                  <c:v>0.77777777777777779</c:v>
                </c:pt>
                <c:pt idx="7">
                  <c:v>0.88888888888888884</c:v>
                </c:pt>
                <c:pt idx="8">
                  <c:v>1</c:v>
                </c:pt>
                <c:pt idx="9">
                  <c:v>0.90909090909090906</c:v>
                </c:pt>
                <c:pt idx="10">
                  <c:v>1</c:v>
                </c:pt>
                <c:pt idx="11">
                  <c:v>1</c:v>
                </c:pt>
                <c:pt idx="12">
                  <c:v>0.88297872340425532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EB-497D-8560-136CEC669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598168"/>
        <c:axId val="402600136"/>
      </c:lineChart>
      <c:catAx>
        <c:axId val="40259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040000" spcFirstLastPara="1" vertOverflow="ellipsis" wrap="square" anchor="t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600136"/>
        <c:crosses val="autoZero"/>
        <c:auto val="1"/>
        <c:lblAlgn val="ctr"/>
        <c:lblOffset val="100"/>
        <c:noMultiLvlLbl val="0"/>
      </c:catAx>
      <c:valAx>
        <c:axId val="402600136"/>
        <c:scaling>
          <c:orientation val="minMax"/>
          <c:max val="1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598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172810354114535E-2"/>
          <c:y val="0.10921164444244107"/>
          <c:w val="0.93272782672890675"/>
          <c:h val="0.72558004292370015"/>
        </c:manualLayout>
      </c:layout>
      <c:lineChart>
        <c:grouping val="standard"/>
        <c:varyColors val="0"/>
        <c:ser>
          <c:idx val="0"/>
          <c:order val="0"/>
          <c:tx>
            <c:strRef>
              <c:f>'Detailed Summary Report'!$D$4</c:f>
              <c:strCache>
                <c:ptCount val="1"/>
                <c:pt idx="0">
                  <c:v>Is the dressing (preferably chlorhexidine gluconate or CHG –based) intact over the catheter insertion site: does the dressing form a seal along all edges)?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'Detailed Summary Report'!$E$2:$Q$3</c:f>
              <c:strCache>
                <c:ptCount val="13"/>
                <c:pt idx="0">
                  <c:v>General ICU-Jan. 2018</c:v>
                </c:pt>
                <c:pt idx="1">
                  <c:v>General ICU-Feb. 2018</c:v>
                </c:pt>
                <c:pt idx="2">
                  <c:v>General ICU-Mar. 2018</c:v>
                </c:pt>
                <c:pt idx="3">
                  <c:v>General ICU-Apr. 2018</c:v>
                </c:pt>
                <c:pt idx="4">
                  <c:v>General ICU-May. 2018</c:v>
                </c:pt>
                <c:pt idx="5">
                  <c:v>General ICU-Jun. 2018</c:v>
                </c:pt>
                <c:pt idx="6">
                  <c:v>General ICU-Jul. 2018</c:v>
                </c:pt>
                <c:pt idx="7">
                  <c:v>General ICU-Aug. 2018</c:v>
                </c:pt>
                <c:pt idx="8">
                  <c:v>General ICU-Sep. 2018</c:v>
                </c:pt>
                <c:pt idx="9">
                  <c:v>General ICU-Oct. 2018</c:v>
                </c:pt>
                <c:pt idx="10">
                  <c:v>General ICU-Nov. 2018</c:v>
                </c:pt>
                <c:pt idx="11">
                  <c:v>General ICU-Dec. 2018</c:v>
                </c:pt>
                <c:pt idx="12">
                  <c:v>2018 Total</c:v>
                </c:pt>
              </c:strCache>
            </c:strRef>
          </c:cat>
          <c:val>
            <c:numRef>
              <c:f>'Detailed Summary Report'!$E$4:$Q$4</c:f>
              <c:numCache>
                <c:formatCode>0%</c:formatCode>
                <c:ptCount val="13"/>
                <c:pt idx="0">
                  <c:v>0.66666666666666663</c:v>
                </c:pt>
                <c:pt idx="1">
                  <c:v>1</c:v>
                </c:pt>
                <c:pt idx="2">
                  <c:v>0.8</c:v>
                </c:pt>
                <c:pt idx="3">
                  <c:v>0.5</c:v>
                </c:pt>
                <c:pt idx="4">
                  <c:v>0.75</c:v>
                </c:pt>
                <c:pt idx="5">
                  <c:v>0.55555555555555558</c:v>
                </c:pt>
                <c:pt idx="6">
                  <c:v>0.66666666666666663</c:v>
                </c:pt>
                <c:pt idx="7">
                  <c:v>0.77777777777777779</c:v>
                </c:pt>
                <c:pt idx="8">
                  <c:v>0.88888888888888884</c:v>
                </c:pt>
                <c:pt idx="9">
                  <c:v>1</c:v>
                </c:pt>
                <c:pt idx="10">
                  <c:v>1</c:v>
                </c:pt>
                <c:pt idx="11">
                  <c:v>0.88888888888888884</c:v>
                </c:pt>
                <c:pt idx="12">
                  <c:v>0.797752808988764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EF-4F58-9BF8-E00B07CF4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598168"/>
        <c:axId val="402600136"/>
      </c:lineChart>
      <c:catAx>
        <c:axId val="40259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040000" spcFirstLastPara="1" vertOverflow="ellipsis" wrap="square" anchor="t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600136"/>
        <c:crosses val="autoZero"/>
        <c:auto val="1"/>
        <c:lblAlgn val="ctr"/>
        <c:lblOffset val="100"/>
        <c:noMultiLvlLbl val="0"/>
      </c:catAx>
      <c:valAx>
        <c:axId val="402600136"/>
        <c:scaling>
          <c:orientation val="minMax"/>
          <c:max val="1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598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172810354114535E-2"/>
          <c:y val="0.10921164444244107"/>
          <c:w val="0.93272782672890675"/>
          <c:h val="0.72558004292370015"/>
        </c:manualLayout>
      </c:layout>
      <c:lineChart>
        <c:grouping val="standard"/>
        <c:varyColors val="0"/>
        <c:ser>
          <c:idx val="0"/>
          <c:order val="0"/>
          <c:tx>
            <c:strRef>
              <c:f>'Detailed Summary Report'!$D$13</c:f>
              <c:strCache>
                <c:ptCount val="1"/>
                <c:pt idx="0">
                  <c:v>Is the head of the bed elevated &gt;30 degrees?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'Detailed Summary Report'!$E$2:$Q$3</c:f>
              <c:strCache>
                <c:ptCount val="13"/>
                <c:pt idx="0">
                  <c:v>General ICU-Jan. 2018</c:v>
                </c:pt>
                <c:pt idx="1">
                  <c:v>General ICU-Feb. 2018</c:v>
                </c:pt>
                <c:pt idx="2">
                  <c:v>General ICU-Mar. 2018</c:v>
                </c:pt>
                <c:pt idx="3">
                  <c:v>General ICU-Apr. 2018</c:v>
                </c:pt>
                <c:pt idx="4">
                  <c:v>General ICU-May. 2018</c:v>
                </c:pt>
                <c:pt idx="5">
                  <c:v>General ICU-Jun. 2018</c:v>
                </c:pt>
                <c:pt idx="6">
                  <c:v>General ICU-Jul. 2018</c:v>
                </c:pt>
                <c:pt idx="7">
                  <c:v>General ICU-Aug. 2018</c:v>
                </c:pt>
                <c:pt idx="8">
                  <c:v>General ICU-Sep. 2018</c:v>
                </c:pt>
                <c:pt idx="9">
                  <c:v>General ICU-Oct. 2018</c:v>
                </c:pt>
                <c:pt idx="10">
                  <c:v>General ICU-Nov. 2018</c:v>
                </c:pt>
                <c:pt idx="11">
                  <c:v>General ICU-Dec. 2018</c:v>
                </c:pt>
                <c:pt idx="12">
                  <c:v>2018 Total</c:v>
                </c:pt>
              </c:strCache>
            </c:strRef>
          </c:cat>
          <c:val>
            <c:numRef>
              <c:f>'Detailed Summary Report'!$E$13:$Q$13</c:f>
              <c:numCache>
                <c:formatCode>0%</c:formatCode>
                <c:ptCount val="13"/>
                <c:pt idx="0">
                  <c:v>1</c:v>
                </c:pt>
                <c:pt idx="1">
                  <c:v>0.83333333333333337</c:v>
                </c:pt>
                <c:pt idx="2">
                  <c:v>1</c:v>
                </c:pt>
                <c:pt idx="3">
                  <c:v>0.7142857142857143</c:v>
                </c:pt>
                <c:pt idx="4">
                  <c:v>0.88888888888888884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0.91666666666666663</c:v>
                </c:pt>
                <c:pt idx="10">
                  <c:v>1</c:v>
                </c:pt>
                <c:pt idx="11">
                  <c:v>1</c:v>
                </c:pt>
                <c:pt idx="12">
                  <c:v>0.89622641509433965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12-4AED-8DF4-5EAD261C8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598168"/>
        <c:axId val="402600136"/>
      </c:lineChart>
      <c:catAx>
        <c:axId val="40259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040000" spcFirstLastPara="1" vertOverflow="ellipsis" wrap="square" anchor="t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600136"/>
        <c:crosses val="autoZero"/>
        <c:auto val="1"/>
        <c:lblAlgn val="ctr"/>
        <c:lblOffset val="100"/>
        <c:noMultiLvlLbl val="0"/>
      </c:catAx>
      <c:valAx>
        <c:axId val="402600136"/>
        <c:scaling>
          <c:orientation val="minMax"/>
          <c:max val="1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598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172810354114535E-2"/>
          <c:y val="0.10921164444244107"/>
          <c:w val="0.93272782672890675"/>
          <c:h val="0.72558004292370015"/>
        </c:manualLayout>
      </c:layout>
      <c:lineChart>
        <c:grouping val="standard"/>
        <c:varyColors val="0"/>
        <c:ser>
          <c:idx val="0"/>
          <c:order val="0"/>
          <c:tx>
            <c:strRef>
              <c:f>'Detailed Summary Report'!$D$47</c:f>
              <c:strCache>
                <c:ptCount val="1"/>
                <c:pt idx="0">
                  <c:v>Are clean linen supplies spatially separated from soiled areas or waste and covered or contained with a cabinet?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'Detailed Summary Report'!$E$2:$Q$3</c:f>
              <c:strCache>
                <c:ptCount val="13"/>
                <c:pt idx="0">
                  <c:v>General ICU-Jan. 2018</c:v>
                </c:pt>
                <c:pt idx="1">
                  <c:v>General ICU-Feb. 2018</c:v>
                </c:pt>
                <c:pt idx="2">
                  <c:v>General ICU-Mar. 2018</c:v>
                </c:pt>
                <c:pt idx="3">
                  <c:v>General ICU-Apr. 2018</c:v>
                </c:pt>
                <c:pt idx="4">
                  <c:v>General ICU-May. 2018</c:v>
                </c:pt>
                <c:pt idx="5">
                  <c:v>General ICU-Jun. 2018</c:v>
                </c:pt>
                <c:pt idx="6">
                  <c:v>General ICU-Jul. 2018</c:v>
                </c:pt>
                <c:pt idx="7">
                  <c:v>General ICU-Aug. 2018</c:v>
                </c:pt>
                <c:pt idx="8">
                  <c:v>General ICU-Sep. 2018</c:v>
                </c:pt>
                <c:pt idx="9">
                  <c:v>General ICU-Oct. 2018</c:v>
                </c:pt>
                <c:pt idx="10">
                  <c:v>General ICU-Nov. 2018</c:v>
                </c:pt>
                <c:pt idx="11">
                  <c:v>General ICU-Dec. 2018</c:v>
                </c:pt>
                <c:pt idx="12">
                  <c:v>2018 Total</c:v>
                </c:pt>
              </c:strCache>
            </c:strRef>
          </c:cat>
          <c:val>
            <c:numRef>
              <c:f>'Detailed Summary Report'!$E$47:$Q$47</c:f>
              <c:numCache>
                <c:formatCode>0%</c:formatCode>
                <c:ptCount val="13"/>
                <c:pt idx="0">
                  <c:v>1</c:v>
                </c:pt>
                <c:pt idx="1">
                  <c:v>0.8571428571428571</c:v>
                </c:pt>
                <c:pt idx="2">
                  <c:v>1</c:v>
                </c:pt>
                <c:pt idx="3">
                  <c:v>0.75</c:v>
                </c:pt>
                <c:pt idx="4">
                  <c:v>0.9</c:v>
                </c:pt>
                <c:pt idx="5">
                  <c:v>0.72727272727272729</c:v>
                </c:pt>
                <c:pt idx="6">
                  <c:v>0.81818181818181823</c:v>
                </c:pt>
                <c:pt idx="7">
                  <c:v>0.90909090909090906</c:v>
                </c:pt>
                <c:pt idx="8">
                  <c:v>1</c:v>
                </c:pt>
                <c:pt idx="9">
                  <c:v>0.92307692307692313</c:v>
                </c:pt>
                <c:pt idx="10">
                  <c:v>1</c:v>
                </c:pt>
                <c:pt idx="11">
                  <c:v>1</c:v>
                </c:pt>
                <c:pt idx="12">
                  <c:v>0.90677966101694918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1C-44C5-A8C2-9DFA931B2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598168"/>
        <c:axId val="402600136"/>
      </c:lineChart>
      <c:catAx>
        <c:axId val="40259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040000" spcFirstLastPara="1" vertOverflow="ellipsis" wrap="square" anchor="t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600136"/>
        <c:crosses val="autoZero"/>
        <c:auto val="1"/>
        <c:lblAlgn val="ctr"/>
        <c:lblOffset val="100"/>
        <c:noMultiLvlLbl val="0"/>
      </c:catAx>
      <c:valAx>
        <c:axId val="402600136"/>
        <c:scaling>
          <c:orientation val="minMax"/>
          <c:max val="1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598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7362" cy="63004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010088-8488-4DDA-8942-0FA5BDAEB2D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7362" cy="63004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D7F466-EC6F-4BF1-9D64-5155D4AE1F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7362" cy="63004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29E5F4-AAE4-41FA-9122-0A0B63685C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7362" cy="63004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15512B-D2C2-4D1B-92C8-0AEDB89CF6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7362" cy="63004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A81E50-DC84-44EC-907E-01594DE24D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zoomScale="50" zoomScaleNormal="50" workbookViewId="0">
      <pane ySplit="2" topLeftCell="A89" activePane="bottomLeft" state="frozen"/>
      <selection pane="bottomLeft" activeCell="B2" activeCellId="1" sqref="R2:R126 B2:B126"/>
    </sheetView>
  </sheetViews>
  <sheetFormatPr defaultColWidth="8.85546875" defaultRowHeight="15" x14ac:dyDescent="0.25"/>
  <cols>
    <col min="1" max="1" width="8.28515625" style="12" bestFit="1" customWidth="1"/>
    <col min="2" max="2" width="19.28515625" style="7" customWidth="1"/>
    <col min="3" max="3" width="9.5703125" style="2" bestFit="1" customWidth="1"/>
    <col min="4" max="4" width="65.5703125" style="7" customWidth="1"/>
    <col min="5" max="5" width="14.5703125" style="81" bestFit="1" customWidth="1"/>
    <col min="6" max="16" width="14.85546875" style="2" bestFit="1" customWidth="1"/>
    <col min="17" max="17" width="9.85546875" style="2" bestFit="1" customWidth="1"/>
    <col min="18" max="18" width="17.42578125" style="2" bestFit="1" customWidth="1"/>
    <col min="19" max="16384" width="8.85546875" style="2"/>
  </cols>
  <sheetData>
    <row r="1" spans="1:18" ht="45" customHeight="1" thickBot="1" x14ac:dyDescent="0.4">
      <c r="A1" s="79"/>
      <c r="B1" s="94" t="s">
        <v>164</v>
      </c>
      <c r="C1" s="140" t="s">
        <v>165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1"/>
    </row>
    <row r="2" spans="1:18" s="12" customFormat="1" ht="30.75" thickBot="1" x14ac:dyDescent="0.3">
      <c r="A2" s="84" t="s">
        <v>150</v>
      </c>
      <c r="B2" s="1" t="s">
        <v>5</v>
      </c>
      <c r="C2" s="85" t="s">
        <v>73</v>
      </c>
      <c r="D2" s="86" t="s">
        <v>72</v>
      </c>
      <c r="E2" s="83" t="str">
        <f>'T1'!D1&amp;"-"&amp;'T1'!B1</f>
        <v>General ICU-Jan. 2018</v>
      </c>
      <c r="F2" s="83" t="str">
        <f>'T2'!D1&amp;"-"&amp;'T2'!B1</f>
        <v>General ICU-Feb. 2018</v>
      </c>
      <c r="G2" s="83" t="str">
        <f>'T3'!D1&amp;"-"&amp;'T3'!B1</f>
        <v>General ICU-Mar. 2018</v>
      </c>
      <c r="H2" s="83" t="str">
        <f>'T4'!D1&amp;"-"&amp;'T4'!B1</f>
        <v>General ICU-Apr. 2018</v>
      </c>
      <c r="I2" s="83" t="str">
        <f>'T5'!D1&amp;"-"&amp;'T5'!B1</f>
        <v>General ICU-May. 2018</v>
      </c>
      <c r="J2" s="83" t="str">
        <f>'T6'!D1&amp;"-"&amp;'T6'!B1</f>
        <v>General ICU-Jun. 2018</v>
      </c>
      <c r="K2" s="83" t="str">
        <f>'T7'!D1&amp;"-"&amp;'T7'!B1</f>
        <v>General ICU-Jul. 2018</v>
      </c>
      <c r="L2" s="83" t="str">
        <f>'T8'!D1&amp;"-"&amp;'T8'!B1</f>
        <v>General ICU-Aug. 2018</v>
      </c>
      <c r="M2" s="83" t="str">
        <f>'T9'!D1&amp;"-"&amp;'T9'!B1</f>
        <v>General ICU-Sep. 2018</v>
      </c>
      <c r="N2" s="83" t="str">
        <f>'T10'!D1&amp;"-"&amp;'T10'!B1</f>
        <v>General ICU-Oct. 2018</v>
      </c>
      <c r="O2" s="83" t="str">
        <f>'T11'!D1&amp;"-"&amp;'T11'!B1</f>
        <v>General ICU-Nov. 2018</v>
      </c>
      <c r="P2" s="83" t="str">
        <f>'T12'!D1&amp;"-"&amp;'T12'!B1</f>
        <v>General ICU-Dec. 2018</v>
      </c>
      <c r="Q2" s="87" t="s">
        <v>75</v>
      </c>
      <c r="R2" s="135" t="s">
        <v>167</v>
      </c>
    </row>
    <row r="3" spans="1:18" s="12" customFormat="1" ht="15.75" hidden="1" customHeight="1" thickBot="1" x14ac:dyDescent="0.3">
      <c r="A3" s="90"/>
      <c r="B3" s="91"/>
      <c r="C3" s="92"/>
      <c r="D3" s="93"/>
      <c r="E3" s="83" t="str">
        <f>'T1'!B1</f>
        <v>Jan. 2018</v>
      </c>
      <c r="F3" s="83" t="str">
        <f>'T2'!B1</f>
        <v>Feb. 2018</v>
      </c>
      <c r="G3" s="83" t="str">
        <f>'T3'!B1</f>
        <v>Mar. 2018</v>
      </c>
      <c r="H3" s="83" t="str">
        <f>'T4'!B1</f>
        <v>Apr. 2018</v>
      </c>
      <c r="I3" s="83" t="str">
        <f>'T5'!B1</f>
        <v>May. 2018</v>
      </c>
      <c r="J3" s="83" t="str">
        <f>'T6'!B1</f>
        <v>Jun. 2018</v>
      </c>
      <c r="K3" s="83" t="str">
        <f>'T7'!B1</f>
        <v>Jul. 2018</v>
      </c>
      <c r="L3" s="83" t="str">
        <f>'T8'!B1</f>
        <v>Aug. 2018</v>
      </c>
      <c r="M3" s="83" t="str">
        <f>'T9'!B1</f>
        <v>Sep. 2018</v>
      </c>
      <c r="N3" s="83" t="str">
        <f>'T10'!B1</f>
        <v>Oct. 2018</v>
      </c>
      <c r="O3" s="83" t="str">
        <f>'T11'!B1</f>
        <v>Nov. 2018</v>
      </c>
      <c r="P3" s="83" t="str">
        <f>'T12'!B1</f>
        <v>Dec. 2018</v>
      </c>
      <c r="Q3" s="87">
        <v>2018</v>
      </c>
      <c r="R3" s="135" t="s">
        <v>167</v>
      </c>
    </row>
    <row r="4" spans="1:18" ht="45.75" thickBot="1" x14ac:dyDescent="0.3">
      <c r="A4" s="100">
        <v>1</v>
      </c>
      <c r="B4" s="111" t="s">
        <v>6</v>
      </c>
      <c r="C4" s="32">
        <v>1</v>
      </c>
      <c r="D4" s="51" t="s">
        <v>16</v>
      </c>
      <c r="E4" s="80">
        <f>+VALUE('T1'!$E$3)/VALUE('T1'!$H$3)</f>
        <v>0.66666666666666663</v>
      </c>
      <c r="F4" s="80">
        <f>+VALUE('T2'!$E$3)/VALUE('T2'!$H$3)</f>
        <v>1</v>
      </c>
      <c r="G4" s="80">
        <f>+VALUE('T3'!$E$3)/VALUE('T3'!$H$3)</f>
        <v>0.8</v>
      </c>
      <c r="H4" s="80">
        <f>+VALUE('T4'!$E$3)/VALUE('T4'!$H$3)</f>
        <v>0.5</v>
      </c>
      <c r="I4" s="80">
        <f>+VALUE('T5'!$E$3)/VALUE('T5'!$H$3)</f>
        <v>0.75</v>
      </c>
      <c r="J4" s="80">
        <f>+VALUE('T6'!$E$3)/VALUE('T6'!$H$3)</f>
        <v>0.55555555555555558</v>
      </c>
      <c r="K4" s="80">
        <f>+VALUE('T7'!$E$3)/VALUE('T7'!$H$3)</f>
        <v>0.66666666666666663</v>
      </c>
      <c r="L4" s="80">
        <f>+VALUE('T8'!$E$3)/VALUE('T8'!$H$3)</f>
        <v>0.77777777777777779</v>
      </c>
      <c r="M4" s="80">
        <f>+VALUE('T9'!$E$3)/VALUE('T9'!$H$3)</f>
        <v>0.88888888888888884</v>
      </c>
      <c r="N4" s="80">
        <f>+VALUE('T10'!$E$3)/VALUE('T10'!$H$3)</f>
        <v>1</v>
      </c>
      <c r="O4" s="80">
        <f>+VALUE('T11'!$E$3)/VALUE('T11'!$H$3)</f>
        <v>1</v>
      </c>
      <c r="P4" s="80">
        <f>+VALUE('T12'!$E$3)/VALUE('T12'!$H$3)</f>
        <v>0.88888888888888884</v>
      </c>
      <c r="Q4" s="88">
        <f>('T1'!E3 + 'T2'!E3+ 'T3'!E3+ 'T4'!E3+ 'T5'!E3+ 'T6'!E3+ 'T7'!E3+ 'T8'!E3+ 'T9'!E3+ 'T10'!E3+ 'T11'!E3+ 'T12'!E3)/('T1'!H3 + 'T2'!H3 + 'T3'!H3+ 'T4'!H3+ 'T5'!H3+ 'T6'!H3+ 'T7'!H3+ 'T8'!H3+ 'T9'!H3+ 'T10'!H3+ 'T11'!H3+ 'T12'!H3)</f>
        <v>0.797752808988764</v>
      </c>
      <c r="R4" s="136">
        <f>AVERAGE('T1'!J3:J7, 'T2'!J3:J7,'T3'!J3:J7,'T4'!J3:J7,'T5'!J3:J7,'T6'!J3:J7,'T7'!J3:J7,'T8'!J3:J7,'T9'!J3:J7,'T10'!J3:J7,'T11'!J3:J7,'T12'!J3:J7)</f>
        <v>0.82196251210035676</v>
      </c>
    </row>
    <row r="5" spans="1:18" ht="16.5" thickTop="1" thickBot="1" x14ac:dyDescent="0.3">
      <c r="A5" s="98"/>
      <c r="B5" s="112"/>
      <c r="C5" s="3">
        <v>2</v>
      </c>
      <c r="D5" s="10" t="s">
        <v>17</v>
      </c>
      <c r="E5" s="80">
        <f>+VALUE('T1'!E4)/VALUE('T1'!H4)</f>
        <v>1</v>
      </c>
      <c r="F5" s="80">
        <f>+VALUE('T2'!E4)/VALUE('T2'!H4)</f>
        <v>0.8</v>
      </c>
      <c r="G5" s="88">
        <f>+VALUE('T3'!E4)/VALUE('T3'!H4)</f>
        <v>1</v>
      </c>
      <c r="H5" s="88">
        <f>+VALUE('T4'!E4)/VALUE('T4'!H4)</f>
        <v>0.66666666666666663</v>
      </c>
      <c r="I5" s="80">
        <f>+VALUE('T5'!E4)/VALUE('T5'!H4)</f>
        <v>0.875</v>
      </c>
      <c r="J5" s="80">
        <f>+VALUE('T6'!E4)/VALUE('T6'!H4)</f>
        <v>0.66666666666666663</v>
      </c>
      <c r="K5" s="80">
        <f>+VALUE('T7'!E4)/VALUE('T7'!H4)</f>
        <v>0.77777777777777779</v>
      </c>
      <c r="L5" s="80">
        <f>+VALUE('T8'!E4)/VALUE('T8'!H4)</f>
        <v>0.88888888888888884</v>
      </c>
      <c r="M5" s="80">
        <f>+VALUE('T9'!E4)/VALUE('T9'!H4)</f>
        <v>1</v>
      </c>
      <c r="N5" s="80">
        <f>+VALUE('T10'!E4)/VALUE('T10'!H4)</f>
        <v>0.90909090909090906</v>
      </c>
      <c r="O5" s="80">
        <f>+VALUE('T11'!E4)/VALUE('T11'!H4)</f>
        <v>1</v>
      </c>
      <c r="P5" s="80">
        <f>+VALUE('T12'!E4)/VALUE('T12'!H4)</f>
        <v>1</v>
      </c>
      <c r="Q5" s="88">
        <f>('T1'!E4 + 'T2'!E4+ 'T3'!E4+ 'T4'!E4+ 'T5'!E4+ 'T6'!E4+ 'T7'!E4+ 'T8'!E4+ 'T9'!E4+ 'T10'!E4+ 'T11'!E4+ 'T12'!E4)/('T1'!H4 + 'T2'!H4 + 'T3'!H4+ 'T4'!H4+ 'T5'!H4+ 'T6'!H4+ 'T7'!H4+ 'T8'!H4+ 'T9'!H4+ 'T10'!H4+ 'T11'!H4+ 'T12'!H4)</f>
        <v>0.88297872340425532</v>
      </c>
      <c r="R5" s="137"/>
    </row>
    <row r="6" spans="1:18" ht="15" customHeight="1" thickTop="1" thickBot="1" x14ac:dyDescent="0.3">
      <c r="A6" s="98"/>
      <c r="B6" s="112"/>
      <c r="C6" s="3">
        <v>3</v>
      </c>
      <c r="D6" s="10" t="s">
        <v>18</v>
      </c>
      <c r="E6" s="80">
        <f>+VALUE('T1'!E5)/VALUE('T1'!H5)</f>
        <v>0.66666666666666663</v>
      </c>
      <c r="F6" s="80">
        <f>+VALUE('T2'!E5)/VALUE('T2'!H5)</f>
        <v>1</v>
      </c>
      <c r="G6" s="88">
        <f>+VALUE('T3'!E5)/VALUE('T3'!H5)</f>
        <v>0.8</v>
      </c>
      <c r="H6" s="88">
        <f>+VALUE('T4'!E5)/VALUE('T4'!H5)</f>
        <v>0.5</v>
      </c>
      <c r="I6" s="80">
        <f>+VALUE('T5'!E5)/VALUE('T5'!H5)</f>
        <v>0.75</v>
      </c>
      <c r="J6" s="80">
        <f>+VALUE('T6'!E5)/VALUE('T6'!H5)</f>
        <v>0.55555555555555558</v>
      </c>
      <c r="K6" s="80">
        <f>+VALUE('T7'!E5)/VALUE('T7'!H5)</f>
        <v>0.66666666666666663</v>
      </c>
      <c r="L6" s="80">
        <f>+VALUE('T8'!E5)/VALUE('T8'!H5)</f>
        <v>0.77777777777777779</v>
      </c>
      <c r="M6" s="80">
        <f>+VALUE('T9'!E5)/VALUE('T9'!H5)</f>
        <v>0.88888888888888884</v>
      </c>
      <c r="N6" s="80">
        <f>+VALUE('T10'!E5)/VALUE('T10'!H5)</f>
        <v>1</v>
      </c>
      <c r="O6" s="80">
        <f>+VALUE('T11'!E5)/VALUE('T11'!H5)</f>
        <v>0.90909090909090906</v>
      </c>
      <c r="P6" s="80">
        <f>+VALUE('T12'!E5)/VALUE('T12'!H5)</f>
        <v>0.88888888888888884</v>
      </c>
      <c r="Q6" s="88">
        <f>('T1'!E5 + 'T2'!E5+ 'T3'!E5+ 'T4'!E5+ 'T5'!E5+ 'T6'!E5+ 'T7'!E5+ 'T8'!E5+ 'T9'!E5+ 'T10'!E5+ 'T11'!E5+ 'T12'!E5)/('T1'!H5 + 'T2'!H5 + 'T3'!H5+ 'T4'!H5+ 'T5'!H5+ 'T6'!H5+ 'T7'!H5+ 'T8'!H5+ 'T9'!H5+ 'T10'!H5+ 'T11'!H5+ 'T12'!H5)</f>
        <v>0.78888888888888886</v>
      </c>
      <c r="R6" s="137"/>
    </row>
    <row r="7" spans="1:18" ht="31.5" thickTop="1" thickBot="1" x14ac:dyDescent="0.3">
      <c r="A7" s="98"/>
      <c r="B7" s="112"/>
      <c r="C7" s="3">
        <v>4</v>
      </c>
      <c r="D7" s="10" t="s">
        <v>19</v>
      </c>
      <c r="E7" s="80">
        <f>+VALUE('T1'!E6)/VALUE('T1'!H6)</f>
        <v>1</v>
      </c>
      <c r="F7" s="80">
        <f>+VALUE('T2'!E6)/VALUE('T2'!H6)</f>
        <v>0.8</v>
      </c>
      <c r="G7" s="88">
        <f>+VALUE('T3'!E6)/VALUE('T3'!H6)</f>
        <v>1</v>
      </c>
      <c r="H7" s="88">
        <f>+VALUE('T4'!E6)/VALUE('T4'!H6)</f>
        <v>0.66666666666666663</v>
      </c>
      <c r="I7" s="80">
        <f>+VALUE('T5'!E6)/VALUE('T5'!H6)</f>
        <v>0.875</v>
      </c>
      <c r="J7" s="80">
        <f>+VALUE('T6'!E6)/VALUE('T6'!H6)</f>
        <v>0.66666666666666663</v>
      </c>
      <c r="K7" s="80">
        <f>+VALUE('T7'!E6)/VALUE('T7'!H6)</f>
        <v>0.77777777777777779</v>
      </c>
      <c r="L7" s="80">
        <f>+VALUE('T8'!E6)/VALUE('T8'!H6)</f>
        <v>0.88888888888888884</v>
      </c>
      <c r="M7" s="80">
        <f>+VALUE('T9'!E6)/VALUE('T9'!H6)</f>
        <v>1</v>
      </c>
      <c r="N7" s="80">
        <f>+VALUE('T10'!E6)/VALUE('T10'!H6)</f>
        <v>0.90909090909090906</v>
      </c>
      <c r="O7" s="80">
        <f>+VALUE('T11'!E6)/VALUE('T11'!H6)</f>
        <v>1</v>
      </c>
      <c r="P7" s="80">
        <f>+VALUE('T12'!E6)/VALUE('T12'!H6)</f>
        <v>1</v>
      </c>
      <c r="Q7" s="88">
        <f>('T1'!E6 + 'T2'!E6+ 'T3'!E6+ 'T4'!E6+ 'T5'!E6+ 'T6'!E6+ 'T7'!E6+ 'T8'!E6+ 'T9'!E6+ 'T10'!E6+ 'T11'!E6+ 'T12'!E6)/('T1'!H6 + 'T2'!H6 + 'T3'!H6+ 'T4'!H6+ 'T5'!H6+ 'T6'!H6+ 'T7'!H6+ 'T8'!H6+ 'T9'!H6+ 'T10'!H6+ 'T11'!H6+ 'T12'!H6)</f>
        <v>0.88297872340425532</v>
      </c>
      <c r="R7" s="137"/>
    </row>
    <row r="8" spans="1:18" ht="16.5" thickTop="1" thickBot="1" x14ac:dyDescent="0.3">
      <c r="A8" s="99"/>
      <c r="B8" s="113"/>
      <c r="C8" s="8">
        <v>5</v>
      </c>
      <c r="D8" s="34" t="s">
        <v>20</v>
      </c>
      <c r="E8" s="80">
        <f>+VALUE('T1'!E7)/VALUE('T1'!H7)</f>
        <v>0.66666666666666663</v>
      </c>
      <c r="F8" s="80">
        <f>+VALUE('T2'!E7)/VALUE('T2'!H7)</f>
        <v>1</v>
      </c>
      <c r="G8" s="88">
        <f>+VALUE('T3'!E7)/VALUE('T3'!H7)</f>
        <v>0.8</v>
      </c>
      <c r="H8" s="88">
        <f>+VALUE('T4'!E7)/VALUE('T4'!H7)</f>
        <v>0.5</v>
      </c>
      <c r="I8" s="80">
        <f>+VALUE('T5'!E7)/VALUE('T5'!H7)</f>
        <v>0.75</v>
      </c>
      <c r="J8" s="80">
        <f>+VALUE('T6'!E7)/VALUE('T6'!H7)</f>
        <v>0.55555555555555558</v>
      </c>
      <c r="K8" s="80">
        <f>+VALUE('T7'!E7)/VALUE('T7'!H7)</f>
        <v>0.66666666666666663</v>
      </c>
      <c r="L8" s="80">
        <f>+VALUE('T8'!E7)/VALUE('T8'!H7)</f>
        <v>0.77777777777777779</v>
      </c>
      <c r="M8" s="80">
        <f>+VALUE('T9'!E7)/VALUE('T9'!H7)</f>
        <v>0.88888888888888884</v>
      </c>
      <c r="N8" s="80">
        <f>+VALUE('T10'!E7)/VALUE('T10'!H7)</f>
        <v>1</v>
      </c>
      <c r="O8" s="80">
        <f>+VALUE('T11'!E7)/VALUE('T11'!H7)</f>
        <v>0.90909090909090906</v>
      </c>
      <c r="P8" s="80">
        <f>+VALUE('T12'!E7)/VALUE('T12'!H7)</f>
        <v>0.88888888888888884</v>
      </c>
      <c r="Q8" s="88">
        <f>('T1'!E7 + 'T2'!E7+ 'T3'!E7+ 'T4'!E7+ 'T5'!E7+ 'T6'!E7+ 'T7'!E7+ 'T8'!E7+ 'T9'!E7+ 'T10'!E7+ 'T11'!E7+ 'T12'!E7)/('T1'!H7 + 'T2'!H7 + 'T3'!H7+ 'T4'!H7+ 'T5'!H7+ 'T6'!H7+ 'T7'!H7+ 'T8'!H7+ 'T9'!H7+ 'T10'!H7+ 'T11'!H7+ 'T12'!H7)</f>
        <v>0.78888888888888886</v>
      </c>
      <c r="R8" s="138"/>
    </row>
    <row r="9" spans="1:18" ht="15.75" thickBot="1" x14ac:dyDescent="0.3">
      <c r="A9" s="97">
        <v>2</v>
      </c>
      <c r="B9" s="114" t="s">
        <v>7</v>
      </c>
      <c r="C9" s="54">
        <v>1</v>
      </c>
      <c r="D9" s="55" t="s">
        <v>21</v>
      </c>
      <c r="E9" s="80">
        <f>+VALUE('T1'!E8)/VALUE('T1'!H8)</f>
        <v>0.66666666666666663</v>
      </c>
      <c r="F9" s="80">
        <f>+VALUE('T2'!E8)/VALUE('T2'!H8)</f>
        <v>1</v>
      </c>
      <c r="G9" s="88">
        <f>+VALUE('T3'!E8)/VALUE('T3'!H8)</f>
        <v>0.8</v>
      </c>
      <c r="H9" s="88">
        <f>+VALUE('T4'!E8)/VALUE('T4'!H8)</f>
        <v>0.5</v>
      </c>
      <c r="I9" s="80">
        <f>+VALUE('T5'!E8)/VALUE('T5'!H8)</f>
        <v>0.75</v>
      </c>
      <c r="J9" s="80">
        <f>+VALUE('T6'!E8)/VALUE('T6'!H8)</f>
        <v>0.55555555555555558</v>
      </c>
      <c r="K9" s="80">
        <f>+VALUE('T7'!E8)/VALUE('T7'!H8)</f>
        <v>0.66666666666666663</v>
      </c>
      <c r="L9" s="80">
        <f>+VALUE('T8'!E8)/VALUE('T8'!H8)</f>
        <v>0.77777777777777779</v>
      </c>
      <c r="M9" s="80">
        <f>+VALUE('T9'!E8)/VALUE('T9'!H8)</f>
        <v>0.88888888888888884</v>
      </c>
      <c r="N9" s="80">
        <f>+VALUE('T10'!E8)/VALUE('T10'!H8)</f>
        <v>1</v>
      </c>
      <c r="O9" s="80">
        <f>+VALUE('T11'!E8)/VALUE('T11'!H8)</f>
        <v>0.90909090909090906</v>
      </c>
      <c r="P9" s="80">
        <f>+VALUE('T12'!E8)/VALUE('T12'!H8)</f>
        <v>0.88888888888888884</v>
      </c>
      <c r="Q9" s="88">
        <f>('T1'!E8 + 'T2'!E8+ 'T3'!E8+ 'T4'!E8+ 'T5'!E8+ 'T6'!E8+ 'T7'!E8+ 'T8'!E8+ 'T9'!E8+ 'T10'!E8+ 'T11'!E8+ 'T12'!E8)/('T1'!H8 + 'T2'!H8 + 'T3'!H8+ 'T4'!H8+ 'T5'!H8+ 'T6'!H8+ 'T7'!H8+ 'T8'!H8+ 'T9'!H8+ 'T10'!H8+ 'T11'!H8+ 'T12'!H8)</f>
        <v>0.78888888888888886</v>
      </c>
      <c r="R9" s="136">
        <f>AVERAGE('T1'!J8:J11, 'T2'!J8:J11,'T3'!J8:J11,'T4'!J8:J11,'T5'!J8:J11,'T6'!J8:J11,'T7'!J8:J11,'T8'!J8:J11,'T9'!J8:J11,'T10'!J8:J11,'T11'!J8:J11,'T12'!J8:J11)</f>
        <v>0.83035563973063964</v>
      </c>
    </row>
    <row r="10" spans="1:18" ht="15" customHeight="1" thickTop="1" thickBot="1" x14ac:dyDescent="0.3">
      <c r="A10" s="98"/>
      <c r="B10" s="112"/>
      <c r="C10" s="4">
        <v>2</v>
      </c>
      <c r="D10" s="11" t="s">
        <v>22</v>
      </c>
      <c r="E10" s="80">
        <f>+VALUE('T1'!E9)/VALUE('T1'!H9)</f>
        <v>1</v>
      </c>
      <c r="F10" s="80">
        <f>+VALUE('T2'!E9)/VALUE('T2'!H9)</f>
        <v>0.8</v>
      </c>
      <c r="G10" s="88">
        <f>+VALUE('T3'!E9)/VALUE('T3'!H9)</f>
        <v>1</v>
      </c>
      <c r="H10" s="88">
        <f>+VALUE('T4'!E9)/VALUE('T4'!H9)</f>
        <v>0.66666666666666663</v>
      </c>
      <c r="I10" s="80">
        <f>+VALUE('T5'!E9)/VALUE('T5'!H9)</f>
        <v>0.875</v>
      </c>
      <c r="J10" s="80">
        <f>+VALUE('T6'!E9)/VALUE('T6'!H9)</f>
        <v>0.66666666666666663</v>
      </c>
      <c r="K10" s="80">
        <f>+VALUE('T7'!E9)/VALUE('T7'!H9)</f>
        <v>0.77777777777777779</v>
      </c>
      <c r="L10" s="80">
        <f>+VALUE('T8'!E9)/VALUE('T8'!H9)</f>
        <v>0.88888888888888884</v>
      </c>
      <c r="M10" s="80">
        <f>+VALUE('T9'!E9)/VALUE('T9'!H9)</f>
        <v>1</v>
      </c>
      <c r="N10" s="80">
        <f>+VALUE('T10'!E9)/VALUE('T10'!H9)</f>
        <v>0.90909090909090906</v>
      </c>
      <c r="O10" s="80">
        <f>+VALUE('T11'!E9)/VALUE('T11'!H9)</f>
        <v>1</v>
      </c>
      <c r="P10" s="80">
        <f>+VALUE('T12'!E9)/VALUE('T12'!H9)</f>
        <v>1</v>
      </c>
      <c r="Q10" s="88">
        <f>('T1'!E9 + 'T2'!E9+ 'T3'!E9+ 'T4'!E9+ 'T5'!E9+ 'T6'!E9+ 'T7'!E9+ 'T8'!E9+ 'T9'!E9+ 'T10'!E9+ 'T11'!E9+ 'T12'!E9)/('T1'!H9 + 'T2'!H9 + 'T3'!H9+ 'T4'!H9+ 'T5'!H9+ 'T6'!H9+ 'T7'!H9+ 'T8'!H9+ 'T9'!H9+ 'T10'!H9+ 'T11'!H9+ 'T12'!H9)</f>
        <v>0.88297872340425532</v>
      </c>
      <c r="R10" s="137"/>
    </row>
    <row r="11" spans="1:18" ht="16.5" thickTop="1" thickBot="1" x14ac:dyDescent="0.3">
      <c r="A11" s="98"/>
      <c r="B11" s="112"/>
      <c r="C11" s="4">
        <v>3</v>
      </c>
      <c r="D11" s="11" t="s">
        <v>23</v>
      </c>
      <c r="E11" s="80">
        <f>+VALUE('T1'!E10)/VALUE('T1'!H10)</f>
        <v>0.66666666666666663</v>
      </c>
      <c r="F11" s="80">
        <f>+VALUE('T2'!E10)/VALUE('T2'!H10)</f>
        <v>1</v>
      </c>
      <c r="G11" s="88">
        <f>+VALUE('T3'!E10)/VALUE('T3'!H10)</f>
        <v>0.8</v>
      </c>
      <c r="H11" s="88">
        <f>+VALUE('T4'!E10)/VALUE('T4'!H10)</f>
        <v>0.5</v>
      </c>
      <c r="I11" s="80">
        <f>+VALUE('T5'!E10)/VALUE('T5'!H10)</f>
        <v>0.75</v>
      </c>
      <c r="J11" s="80">
        <f>+VALUE('T6'!E10)/VALUE('T6'!H10)</f>
        <v>0.55555555555555558</v>
      </c>
      <c r="K11" s="80">
        <f>+VALUE('T7'!E10)/VALUE('T7'!H10)</f>
        <v>0.66666666666666663</v>
      </c>
      <c r="L11" s="80">
        <f>+VALUE('T8'!E10)/VALUE('T8'!H10)</f>
        <v>0.77777777777777779</v>
      </c>
      <c r="M11" s="80">
        <f>+VALUE('T9'!E10)/VALUE('T9'!H10)</f>
        <v>0.88888888888888884</v>
      </c>
      <c r="N11" s="80">
        <f>+VALUE('T10'!E10)/VALUE('T10'!H10)</f>
        <v>1</v>
      </c>
      <c r="O11" s="80">
        <f>+VALUE('T11'!E10)/VALUE('T11'!H10)</f>
        <v>0.90909090909090906</v>
      </c>
      <c r="P11" s="80">
        <f>+VALUE('T12'!E10)/VALUE('T12'!H10)</f>
        <v>0.88888888888888884</v>
      </c>
      <c r="Q11" s="88">
        <f>('T1'!E10 + 'T2'!E10+ 'T3'!E10+ 'T4'!E10+ 'T5'!E10+ 'T6'!E10+ 'T7'!E10+ 'T8'!E10+ 'T9'!E10+ 'T10'!E10+ 'T11'!E10+ 'T12'!E10)/('T1'!H10 + 'T2'!H10 + 'T3'!H10+ 'T4'!H10+ 'T5'!H10+ 'T6'!H10+ 'T7'!H10+ 'T8'!H10+ 'T9'!H10+ 'T10'!H10+ 'T11'!H10+ 'T12'!H10)</f>
        <v>0.78888888888888886</v>
      </c>
      <c r="R11" s="137"/>
    </row>
    <row r="12" spans="1:18" ht="16.5" thickTop="1" thickBot="1" x14ac:dyDescent="0.3">
      <c r="A12" s="99"/>
      <c r="B12" s="113"/>
      <c r="C12" s="9">
        <v>4</v>
      </c>
      <c r="D12" s="35" t="s">
        <v>24</v>
      </c>
      <c r="E12" s="80">
        <f>+VALUE('T1'!E11)/VALUE('T1'!H11)</f>
        <v>1</v>
      </c>
      <c r="F12" s="80">
        <f>+VALUE('T2'!E11)/VALUE('T2'!H11)</f>
        <v>0.8</v>
      </c>
      <c r="G12" s="88">
        <f>+VALUE('T3'!E11)/VALUE('T3'!H11)</f>
        <v>1</v>
      </c>
      <c r="H12" s="88">
        <f>+VALUE('T4'!E11)/VALUE('T4'!H11)</f>
        <v>0.66666666666666663</v>
      </c>
      <c r="I12" s="80">
        <f>+VALUE('T5'!E11)/VALUE('T5'!H11)</f>
        <v>0.875</v>
      </c>
      <c r="J12" s="80">
        <f>+VALUE('T6'!E11)/VALUE('T6'!H11)</f>
        <v>0.66666666666666663</v>
      </c>
      <c r="K12" s="80">
        <f>+VALUE('T7'!E11)/VALUE('T7'!H11)</f>
        <v>0.77777777777777779</v>
      </c>
      <c r="L12" s="80">
        <f>+VALUE('T8'!E11)/VALUE('T8'!H11)</f>
        <v>0.88888888888888884</v>
      </c>
      <c r="M12" s="80">
        <f>+VALUE('T9'!E11)/VALUE('T9'!H11)</f>
        <v>1</v>
      </c>
      <c r="N12" s="80">
        <f>+VALUE('T10'!E11)/VALUE('T10'!H11)</f>
        <v>0.90909090909090906</v>
      </c>
      <c r="O12" s="80">
        <f>+VALUE('T11'!E11)/VALUE('T11'!H11)</f>
        <v>1</v>
      </c>
      <c r="P12" s="80">
        <f>+VALUE('T12'!E11)/VALUE('T12'!H11)</f>
        <v>1</v>
      </c>
      <c r="Q12" s="88">
        <f>('T1'!E11 + 'T2'!E11+ 'T3'!E11+ 'T4'!E11+ 'T5'!E11+ 'T6'!E11+ 'T7'!E11+ 'T8'!E11+ 'T9'!E11+ 'T10'!E11+ 'T11'!E11+ 'T12'!E11)/('T1'!H11 + 'T2'!H11 + 'T3'!H11+ 'T4'!H11+ 'T5'!H11+ 'T6'!H11+ 'T7'!H11+ 'T8'!H11+ 'T9'!H11+ 'T10'!H11+ 'T11'!H11+ 'T12'!H11)</f>
        <v>0.88297872340425532</v>
      </c>
      <c r="R12" s="138"/>
    </row>
    <row r="13" spans="1:18" ht="15" customHeight="1" thickBot="1" x14ac:dyDescent="0.3">
      <c r="A13" s="100">
        <v>3</v>
      </c>
      <c r="B13" s="105" t="s">
        <v>12</v>
      </c>
      <c r="C13" s="32">
        <v>1</v>
      </c>
      <c r="D13" s="51" t="s">
        <v>56</v>
      </c>
      <c r="E13" s="80">
        <f>+VALUE('T1'!E12)/VALUE('T1'!H12)</f>
        <v>1</v>
      </c>
      <c r="F13" s="80">
        <f>+VALUE('T2'!E12)/VALUE('T2'!H12)</f>
        <v>0.83333333333333337</v>
      </c>
      <c r="G13" s="88">
        <f>+VALUE('T3'!E12)/VALUE('T3'!H12)</f>
        <v>1</v>
      </c>
      <c r="H13" s="88">
        <f>+VALUE('T4'!E12)/VALUE('T4'!H12)</f>
        <v>0.7142857142857143</v>
      </c>
      <c r="I13" s="80">
        <f>+VALUE('T5'!E12)/VALUE('T5'!H12)</f>
        <v>0.88888888888888884</v>
      </c>
      <c r="J13" s="80">
        <f>+VALUE('T6'!E12)/VALUE('T6'!H12)</f>
        <v>0.7</v>
      </c>
      <c r="K13" s="80">
        <f>+VALUE('T7'!E12)/VALUE('T7'!H12)</f>
        <v>0.8</v>
      </c>
      <c r="L13" s="80">
        <f>+VALUE('T8'!E12)/VALUE('T8'!H12)</f>
        <v>0.9</v>
      </c>
      <c r="M13" s="80">
        <f>+VALUE('T9'!E12)/VALUE('T9'!H12)</f>
        <v>1</v>
      </c>
      <c r="N13" s="80">
        <f>+VALUE('T10'!E12)/VALUE('T10'!H12)</f>
        <v>0.91666666666666663</v>
      </c>
      <c r="O13" s="80">
        <f>+VALUE('T11'!E12)/VALUE('T11'!H12)</f>
        <v>1</v>
      </c>
      <c r="P13" s="80">
        <f>+VALUE('T12'!E12)/VALUE('T12'!H12)</f>
        <v>1</v>
      </c>
      <c r="Q13" s="88">
        <f>('T1'!E12 + 'T2'!E12+ 'T3'!E12+ 'T4'!E12+ 'T5'!E12+ 'T6'!E12+ 'T7'!E12+ 'T8'!E12+ 'T9'!E12+ 'T10'!E12+ 'T11'!E12+ 'T12'!E12)/('T1'!H12 + 'T2'!H12 + 'T3'!H12+ 'T4'!H12+ 'T5'!H12+ 'T6'!H12+ 'T7'!H12+ 'T8'!H12+ 'T9'!H12+ 'T10'!H12+ 'T11'!H12+ 'T12'!H12)</f>
        <v>0.89622641509433965</v>
      </c>
      <c r="R13" s="136">
        <f>AVERAGE('T1'!J12:J14, 'T2'!J12:J14,'T3'!J12:J14,'T4'!J12:J14,'T5'!J12:J14,'T6'!J12:J14,'T7'!J12:J14,'T8'!J12:J14,'T9'!J12:J14,'T10'!J12:J14,'T11'!J12:J14,'T12'!J12:J14)</f>
        <v>0.84190678903140193</v>
      </c>
    </row>
    <row r="14" spans="1:18" ht="16.5" thickTop="1" thickBot="1" x14ac:dyDescent="0.3">
      <c r="A14" s="98"/>
      <c r="B14" s="112"/>
      <c r="C14" s="3">
        <v>2</v>
      </c>
      <c r="D14" s="10" t="s">
        <v>57</v>
      </c>
      <c r="E14" s="80">
        <f>+VALUE('T1'!E13)/VALUE('T1'!H13)</f>
        <v>0.75</v>
      </c>
      <c r="F14" s="80">
        <f>+VALUE('T2'!E13)/VALUE('T2'!H13)</f>
        <v>1</v>
      </c>
      <c r="G14" s="88">
        <f>+VALUE('T3'!E13)/VALUE('T3'!H13)</f>
        <v>0.83333333333333337</v>
      </c>
      <c r="H14" s="88">
        <f>+VALUE('T4'!E13)/VALUE('T4'!H13)</f>
        <v>0.5714285714285714</v>
      </c>
      <c r="I14" s="80">
        <f>+VALUE('T5'!E13)/VALUE('T5'!H13)</f>
        <v>0.77777777777777779</v>
      </c>
      <c r="J14" s="80">
        <f>+VALUE('T6'!E13)/VALUE('T6'!H13)</f>
        <v>0.6</v>
      </c>
      <c r="K14" s="80">
        <f>+VALUE('T7'!E13)/VALUE('T7'!H13)</f>
        <v>0.7</v>
      </c>
      <c r="L14" s="80">
        <f>+VALUE('T8'!E13)/VALUE('T8'!H13)</f>
        <v>0.8</v>
      </c>
      <c r="M14" s="80">
        <f>+VALUE('T9'!E13)/VALUE('T9'!H13)</f>
        <v>0.9</v>
      </c>
      <c r="N14" s="80">
        <f>+VALUE('T10'!E13)/VALUE('T10'!H13)</f>
        <v>1</v>
      </c>
      <c r="O14" s="80">
        <f>+VALUE('T11'!E13)/VALUE('T11'!H13)</f>
        <v>0.91666666666666663</v>
      </c>
      <c r="P14" s="80">
        <f>+VALUE('T12'!E13)/VALUE('T12'!H13)</f>
        <v>0.9</v>
      </c>
      <c r="Q14" s="88">
        <f>('T1'!E13 + 'T2'!E13+ 'T3'!E13+ 'T4'!E13+ 'T5'!E13+ 'T6'!E13+ 'T7'!E13+ 'T8'!E13+ 'T9'!E13+ 'T10'!E13+ 'T11'!E13+ 'T12'!E13)/('T1'!H13 + 'T2'!H13 + 'T3'!H13+ 'T4'!H13+ 'T5'!H13+ 'T6'!H13+ 'T7'!H13+ 'T8'!H13+ 'T9'!H13+ 'T10'!H13+ 'T11'!H13+ 'T12'!H13)</f>
        <v>0.81372549019607843</v>
      </c>
      <c r="R14" s="137"/>
    </row>
    <row r="15" spans="1:18" ht="16.5" thickTop="1" thickBot="1" x14ac:dyDescent="0.3">
      <c r="A15" s="99"/>
      <c r="B15" s="113"/>
      <c r="C15" s="8">
        <v>3</v>
      </c>
      <c r="D15" s="34" t="s">
        <v>58</v>
      </c>
      <c r="E15" s="80">
        <f>+VALUE('T1'!E14)/VALUE('T1'!H14)</f>
        <v>0.5</v>
      </c>
      <c r="F15" s="80">
        <f>+VALUE('T2'!E14)/VALUE('T2'!H14)</f>
        <v>0.75</v>
      </c>
      <c r="G15" s="88">
        <f>+VALUE('T3'!E14)/VALUE('T3'!H14)</f>
        <v>1</v>
      </c>
      <c r="H15" s="88">
        <f>+VALUE('T4'!E14)/VALUE('T4'!H14)</f>
        <v>0.6</v>
      </c>
      <c r="I15" s="80">
        <f>+VALUE('T5'!E14)/VALUE('T5'!H14)</f>
        <v>0.8571428571428571</v>
      </c>
      <c r="J15" s="80">
        <f>+VALUE('T6'!E14)/VALUE('T6'!H14)</f>
        <v>0.625</v>
      </c>
      <c r="K15" s="80">
        <f>+VALUE('T7'!E14)/VALUE('T7'!H14)</f>
        <v>0.75</v>
      </c>
      <c r="L15" s="80">
        <f>+VALUE('T8'!E14)/VALUE('T8'!H14)</f>
        <v>0.875</v>
      </c>
      <c r="M15" s="80">
        <f>+VALUE('T9'!E14)/VALUE('T9'!H14)</f>
        <v>1</v>
      </c>
      <c r="N15" s="80">
        <f>+VALUE('T10'!E14)/VALUE('T10'!H14)</f>
        <v>0.9</v>
      </c>
      <c r="O15" s="80">
        <f>+VALUE('T11'!E14)/VALUE('T11'!H14)</f>
        <v>1</v>
      </c>
      <c r="P15" s="80">
        <f>+VALUE('T12'!E14)/VALUE('T12'!H14)</f>
        <v>1</v>
      </c>
      <c r="Q15" s="88">
        <f>('T1'!E14 + 'T2'!E14+ 'T3'!E14+ 'T4'!E14+ 'T5'!E14+ 'T6'!E14+ 'T7'!E14+ 'T8'!E14+ 'T9'!E14+ 'T10'!E14+ 'T11'!E14+ 'T12'!E14)/('T1'!H14 + 'T2'!H14 + 'T3'!H14+ 'T4'!H14+ 'T5'!H14+ 'T6'!H14+ 'T7'!H14+ 'T8'!H14+ 'T9'!H14+ 'T10'!H14+ 'T11'!H14+ 'T12'!H14)</f>
        <v>0.84523809523809523</v>
      </c>
      <c r="R15" s="138"/>
    </row>
    <row r="16" spans="1:18" ht="15.75" thickBot="1" x14ac:dyDescent="0.3">
      <c r="A16" s="97">
        <v>4</v>
      </c>
      <c r="B16" s="114" t="s">
        <v>10</v>
      </c>
      <c r="C16" s="54">
        <v>1</v>
      </c>
      <c r="D16" s="55" t="s">
        <v>38</v>
      </c>
      <c r="E16" s="80">
        <f>+VALUE('T1'!E15)/VALUE('T1'!H15)</f>
        <v>1</v>
      </c>
      <c r="F16" s="80">
        <f>+VALUE('T2'!E15)/VALUE('T2'!H15)</f>
        <v>0.8571428571428571</v>
      </c>
      <c r="G16" s="88">
        <f>+VALUE('T3'!E15)/VALUE('T3'!H15)</f>
        <v>1</v>
      </c>
      <c r="H16" s="88">
        <f>+VALUE('T4'!E15)/VALUE('T4'!H15)</f>
        <v>0.75</v>
      </c>
      <c r="I16" s="80">
        <f>+VALUE('T5'!E15)/VALUE('T5'!H15)</f>
        <v>0.9</v>
      </c>
      <c r="J16" s="80">
        <f>+VALUE('T6'!E15)/VALUE('T6'!H15)</f>
        <v>0.72727272727272729</v>
      </c>
      <c r="K16" s="80">
        <f>+VALUE('T7'!E15)/VALUE('T7'!H15)</f>
        <v>0.81818181818181823</v>
      </c>
      <c r="L16" s="80">
        <f>+VALUE('T8'!E15)/VALUE('T8'!H15)</f>
        <v>0.90909090909090906</v>
      </c>
      <c r="M16" s="80">
        <f>+VALUE('T9'!E15)/VALUE('T9'!H15)</f>
        <v>1</v>
      </c>
      <c r="N16" s="80">
        <f>+VALUE('T10'!E15)/VALUE('T10'!H15)</f>
        <v>0.92307692307692313</v>
      </c>
      <c r="O16" s="80">
        <f>+VALUE('T11'!E15)/VALUE('T11'!H15)</f>
        <v>1</v>
      </c>
      <c r="P16" s="80">
        <f>+VALUE('T12'!E15)/VALUE('T12'!H15)</f>
        <v>1</v>
      </c>
      <c r="Q16" s="88">
        <f>('T1'!E15 + 'T2'!E15+ 'T3'!E15+ 'T4'!E15+ 'T5'!E15+ 'T6'!E15+ 'T7'!E15+ 'T8'!E15+ 'T9'!E15+ 'T10'!E15+ 'T11'!E15+ 'T12'!E15)/('T1'!H15 + 'T2'!H15 + 'T3'!H15+ 'T4'!H15+ 'T5'!H15+ 'T6'!H15+ 'T7'!H15+ 'T8'!H15+ 'T9'!H15+ 'T10'!H15+ 'T11'!H15+ 'T12'!H15)</f>
        <v>0.90677966101694918</v>
      </c>
      <c r="R16" s="136">
        <f>AVERAGE('T1'!J15:J19, 'T2'!J15:J19,'T3'!J15:J19,'T4'!J15:J19,'T5'!J15:J19,'T6'!J15:J19,'T7'!J15:J19,'T8'!J15:J19,'T9'!J15:J19,'T10'!J15:J19,'T11'!J15:J19,'T12'!J15:J19)</f>
        <v>0.88036390688054522</v>
      </c>
    </row>
    <row r="17" spans="1:18" ht="31.5" thickTop="1" thickBot="1" x14ac:dyDescent="0.3">
      <c r="A17" s="101"/>
      <c r="B17" s="112"/>
      <c r="C17" s="4">
        <v>2</v>
      </c>
      <c r="D17" s="11" t="s">
        <v>39</v>
      </c>
      <c r="E17" s="80">
        <f>+VALUE('T1'!$E$3)/VALUE('T1'!$H$3)</f>
        <v>0.66666666666666663</v>
      </c>
      <c r="F17" s="80">
        <f>+VALUE('T2'!E16)/VALUE('T2'!H16)</f>
        <v>1</v>
      </c>
      <c r="G17" s="88">
        <f>+VALUE('T3'!E16)/VALUE('T3'!H16)</f>
        <v>0.8571428571428571</v>
      </c>
      <c r="H17" s="88">
        <f>+VALUE('T4'!E16)/VALUE('T4'!H16)</f>
        <v>0.625</v>
      </c>
      <c r="I17" s="80">
        <f>+VALUE('T5'!E16)/VALUE('T5'!H16)</f>
        <v>0.8</v>
      </c>
      <c r="J17" s="80">
        <f>+VALUE('T6'!E16)/VALUE('T6'!H16)</f>
        <v>0.63636363636363635</v>
      </c>
      <c r="K17" s="80">
        <f>+VALUE('T7'!E16)/VALUE('T7'!H16)</f>
        <v>0.72727272727272729</v>
      </c>
      <c r="L17" s="80">
        <f>+VALUE('T8'!E16)/VALUE('T8'!H16)</f>
        <v>0.81818181818181823</v>
      </c>
      <c r="M17" s="80">
        <f>+VALUE('T9'!E16)/VALUE('T9'!H16)</f>
        <v>0.90909090909090906</v>
      </c>
      <c r="N17" s="80">
        <f>+VALUE('T10'!E16)/VALUE('T10'!H16)</f>
        <v>1</v>
      </c>
      <c r="O17" s="80">
        <f>+VALUE('T11'!E16)/VALUE('T11'!H16)</f>
        <v>0.92307692307692313</v>
      </c>
      <c r="P17" s="80">
        <f>+VALUE('T12'!E16)/VALUE('T12'!H16)</f>
        <v>0.90909090909090906</v>
      </c>
      <c r="Q17" s="88">
        <f>('T1'!E16 + 'T2'!E16+ 'T3'!E16+ 'T4'!E16+ 'T5'!E16+ 'T6'!E16+ 'T7'!E16+ 'T8'!E16+ 'T9'!E16+ 'T10'!E16+ 'T11'!E16+ 'T12'!E16)/('T1'!H16 + 'T2'!H16 + 'T3'!H16+ 'T4'!H16+ 'T5'!H16+ 'T6'!H16+ 'T7'!H16+ 'T8'!H16+ 'T9'!H16+ 'T10'!H16+ 'T11'!H16+ 'T12'!H16)</f>
        <v>0.83333333333333337</v>
      </c>
      <c r="R17" s="137"/>
    </row>
    <row r="18" spans="1:18" ht="15" customHeight="1" thickTop="1" thickBot="1" x14ac:dyDescent="0.3">
      <c r="A18" s="101"/>
      <c r="B18" s="112"/>
      <c r="C18" s="4">
        <v>3</v>
      </c>
      <c r="D18" s="11" t="s">
        <v>40</v>
      </c>
      <c r="E18" s="80">
        <f>+VALUE('T1'!E17)/VALUE('T1'!H17)</f>
        <v>0.6</v>
      </c>
      <c r="F18" s="80">
        <f>+VALUE('T2'!E17)/VALUE('T2'!H17)</f>
        <v>0.8</v>
      </c>
      <c r="G18" s="88">
        <f>+VALUE('T3'!E17)/VALUE('T3'!H17)</f>
        <v>1</v>
      </c>
      <c r="H18" s="88">
        <f>+VALUE('T4'!E17)/VALUE('T4'!H17)</f>
        <v>0.66666666666666663</v>
      </c>
      <c r="I18" s="80">
        <f>+VALUE('T5'!E17)/VALUE('T5'!H17)</f>
        <v>0.875</v>
      </c>
      <c r="J18" s="80">
        <f>+VALUE('T6'!E17)/VALUE('T6'!H17)</f>
        <v>0.66666666666666663</v>
      </c>
      <c r="K18" s="80">
        <f>+VALUE('T7'!E17)/VALUE('T7'!H17)</f>
        <v>0.77777777777777779</v>
      </c>
      <c r="L18" s="80">
        <f>+VALUE('T8'!E17)/VALUE('T8'!H17)</f>
        <v>0.88888888888888884</v>
      </c>
      <c r="M18" s="80">
        <f>+VALUE('T9'!E17)/VALUE('T9'!H17)</f>
        <v>1</v>
      </c>
      <c r="N18" s="80">
        <f>+VALUE('T10'!E17)/VALUE('T10'!H17)</f>
        <v>0.90909090909090906</v>
      </c>
      <c r="O18" s="80">
        <f>+VALUE('T11'!E17)/VALUE('T11'!H17)</f>
        <v>1</v>
      </c>
      <c r="P18" s="80">
        <f>+VALUE('T12'!E17)/VALUE('T12'!H17)</f>
        <v>1</v>
      </c>
      <c r="Q18" s="88">
        <f>('T1'!E17 + 'T2'!E17+ 'T3'!E17+ 'T4'!E17+ 'T5'!E17+ 'T6'!E17+ 'T7'!E17+ 'T8'!E17+ 'T9'!E17+ 'T10'!E17+ 'T11'!E17+ 'T12'!E17)/('T1'!H17 + 'T2'!H17 + 'T3'!H17+ 'T4'!H17+ 'T5'!H17+ 'T6'!H17+ 'T7'!H17+ 'T8'!H17+ 'T9'!H17+ 'T10'!H17+ 'T11'!H17+ 'T12'!H17)</f>
        <v>0.86458333333333337</v>
      </c>
      <c r="R18" s="137"/>
    </row>
    <row r="19" spans="1:18" ht="16.5" thickTop="1" thickBot="1" x14ac:dyDescent="0.3">
      <c r="A19" s="101"/>
      <c r="B19" s="112"/>
      <c r="C19" s="4">
        <v>4</v>
      </c>
      <c r="D19" s="11" t="s">
        <v>41</v>
      </c>
      <c r="E19" s="80">
        <f>+VALUE('T1'!E18)/VALUE('T1'!H18)</f>
        <v>1</v>
      </c>
      <c r="F19" s="80">
        <f>+VALUE('T2'!E18)/VALUE('T2'!H18)</f>
        <v>0.8571428571428571</v>
      </c>
      <c r="G19" s="88">
        <f>+VALUE('T3'!E18)/VALUE('T3'!H18)</f>
        <v>1</v>
      </c>
      <c r="H19" s="88">
        <f>+VALUE('T4'!E18)/VALUE('T4'!H18)</f>
        <v>0.75</v>
      </c>
      <c r="I19" s="80">
        <f>+VALUE('T5'!E18)/VALUE('T5'!H18)</f>
        <v>0.9</v>
      </c>
      <c r="J19" s="80">
        <f>+VALUE('T6'!E18)/VALUE('T6'!H18)</f>
        <v>0.72727272727272729</v>
      </c>
      <c r="K19" s="80">
        <f>+VALUE('T7'!E18)/VALUE('T7'!H18)</f>
        <v>0.81818181818181823</v>
      </c>
      <c r="L19" s="80">
        <f>+VALUE('T8'!E18)/VALUE('T8'!H18)</f>
        <v>0.90909090909090906</v>
      </c>
      <c r="M19" s="80">
        <f>+VALUE('T9'!E18)/VALUE('T9'!H18)</f>
        <v>1</v>
      </c>
      <c r="N19" s="80">
        <f>+VALUE('T10'!E18)/VALUE('T10'!H18)</f>
        <v>0.92307692307692313</v>
      </c>
      <c r="O19" s="80">
        <f>+VALUE('T11'!E18)/VALUE('T11'!H18)</f>
        <v>1</v>
      </c>
      <c r="P19" s="80">
        <f>+VALUE('T12'!E18)/VALUE('T12'!H18)</f>
        <v>1</v>
      </c>
      <c r="Q19" s="88">
        <f>('T1'!E18 + 'T2'!E18+ 'T3'!E18+ 'T4'!E18+ 'T5'!E18+ 'T6'!E18+ 'T7'!E18+ 'T8'!E18+ 'T9'!E18+ 'T10'!E18+ 'T11'!E18+ 'T12'!E18)/('T1'!H18 + 'T2'!H18 + 'T3'!H18+ 'T4'!H18+ 'T5'!H18+ 'T6'!H18+ 'T7'!H18+ 'T8'!H18+ 'T9'!H18+ 'T10'!H18+ 'T11'!H18+ 'T12'!H18)</f>
        <v>0.90677966101694918</v>
      </c>
      <c r="R19" s="137"/>
    </row>
    <row r="20" spans="1:18" ht="16.5" thickTop="1" thickBot="1" x14ac:dyDescent="0.3">
      <c r="A20" s="102"/>
      <c r="B20" s="113"/>
      <c r="C20" s="9">
        <v>5</v>
      </c>
      <c r="D20" s="35" t="s">
        <v>42</v>
      </c>
      <c r="E20" s="80">
        <f>+VALUE('T1'!E19)/VALUE('T1'!H19)</f>
        <v>1</v>
      </c>
      <c r="F20" s="80">
        <f>+VALUE('T2'!E19)/VALUE('T2'!H19)</f>
        <v>0.8571428571428571</v>
      </c>
      <c r="G20" s="88">
        <f>+VALUE('T3'!E19)/VALUE('T3'!H19)</f>
        <v>1</v>
      </c>
      <c r="H20" s="88">
        <f>+VALUE('T4'!E19)/VALUE('T4'!H19)</f>
        <v>0.75</v>
      </c>
      <c r="I20" s="80">
        <f>+VALUE('T5'!E19)/VALUE('T5'!H19)</f>
        <v>0.9</v>
      </c>
      <c r="J20" s="80">
        <f>+VALUE('T6'!E19)/VALUE('T6'!H19)</f>
        <v>0.72727272727272729</v>
      </c>
      <c r="K20" s="80">
        <f>+VALUE('T7'!E19)/VALUE('T7'!H19)</f>
        <v>0.81818181818181823</v>
      </c>
      <c r="L20" s="80">
        <f>+VALUE('T8'!E19)/VALUE('T8'!H19)</f>
        <v>0.90909090909090906</v>
      </c>
      <c r="M20" s="80">
        <f>+VALUE('T9'!E19)/VALUE('T9'!H19)</f>
        <v>1</v>
      </c>
      <c r="N20" s="80">
        <f>+VALUE('T10'!E19)/VALUE('T10'!H19)</f>
        <v>0.92307692307692313</v>
      </c>
      <c r="O20" s="80">
        <f>+VALUE('T11'!E19)/VALUE('T11'!H19)</f>
        <v>1</v>
      </c>
      <c r="P20" s="80">
        <f>+VALUE('T12'!E19)/VALUE('T12'!H19)</f>
        <v>1</v>
      </c>
      <c r="Q20" s="88">
        <f>('T1'!E19 + 'T2'!E19+ 'T3'!E19+ 'T4'!E19+ 'T5'!E19+ 'T6'!E19+ 'T7'!E19+ 'T8'!E19+ 'T9'!E19+ 'T10'!E19+ 'T11'!E19+ 'T12'!E19)/('T1'!H19 + 'T2'!H19 + 'T3'!H19+ 'T4'!H19+ 'T5'!H19+ 'T6'!H19+ 'T7'!H19+ 'T8'!H19+ 'T9'!H19+ 'T10'!H19+ 'T11'!H19+ 'T12'!H19)</f>
        <v>0.90677966101694918</v>
      </c>
      <c r="R20" s="138"/>
    </row>
    <row r="21" spans="1:18" ht="30.75" thickBot="1" x14ac:dyDescent="0.3">
      <c r="A21" s="100">
        <v>5</v>
      </c>
      <c r="B21" s="105" t="s">
        <v>77</v>
      </c>
      <c r="C21" s="32">
        <v>1</v>
      </c>
      <c r="D21" s="51" t="s">
        <v>43</v>
      </c>
      <c r="E21" s="80">
        <f>+VALUE('T1'!E20)/VALUE('T1'!H20)</f>
        <v>1</v>
      </c>
      <c r="F21" s="80">
        <f>+VALUE('T2'!E20)/VALUE('T2'!H20)</f>
        <v>0.8571428571428571</v>
      </c>
      <c r="G21" s="88">
        <f>+VALUE('T3'!E20)/VALUE('T3'!H20)</f>
        <v>1</v>
      </c>
      <c r="H21" s="88">
        <f>+VALUE('T4'!E20)/VALUE('T4'!H20)</f>
        <v>0.75</v>
      </c>
      <c r="I21" s="80">
        <f>+VALUE('T5'!E20)/VALUE('T5'!H20)</f>
        <v>0.9</v>
      </c>
      <c r="J21" s="80">
        <f>+VALUE('T6'!E20)/VALUE('T6'!H20)</f>
        <v>0.72727272727272729</v>
      </c>
      <c r="K21" s="80">
        <f>+VALUE('T7'!E20)/VALUE('T7'!H20)</f>
        <v>0.81818181818181823</v>
      </c>
      <c r="L21" s="80">
        <f>+VALUE('T8'!E20)/VALUE('T8'!H20)</f>
        <v>0.90909090909090906</v>
      </c>
      <c r="M21" s="80">
        <f>+VALUE('T9'!E20)/VALUE('T9'!H20)</f>
        <v>1</v>
      </c>
      <c r="N21" s="80">
        <f>+VALUE('T10'!E20)/VALUE('T10'!H20)</f>
        <v>0.92307692307692313</v>
      </c>
      <c r="O21" s="80">
        <f>+VALUE('T11'!E20)/VALUE('T11'!H20)</f>
        <v>1</v>
      </c>
      <c r="P21" s="80">
        <f>+VALUE('T12'!E20)/VALUE('T12'!H20)</f>
        <v>1</v>
      </c>
      <c r="Q21" s="88">
        <f>('T1'!E20 + 'T2'!E20+ 'T3'!E20+ 'T4'!E20+ 'T5'!E20+ 'T6'!E20+ 'T7'!E20+ 'T8'!E20+ 'T9'!E20+ 'T10'!E20+ 'T11'!E20+ 'T12'!E20)/('T1'!H20 + 'T2'!H20 + 'T3'!H20+ 'T4'!H20+ 'T5'!H20+ 'T6'!H20+ 'T7'!H20+ 'T8'!H20+ 'T9'!H20+ 'T10'!H20+ 'T11'!H20+ 'T12'!H20)</f>
        <v>0.90677966101694918</v>
      </c>
      <c r="R21" s="136">
        <f>AVERAGE('T1'!J20:J24, 'T2'!J20:J24,'T3'!J20:J24,'T4'!J20:J24,'T5'!J20:J24,'T6'!J20:J24,'T7'!J20:J24,'T8'!J20:J24,'T9'!J20:J24,'T10'!J20:J24,'T11'!J20:J24,'T12'!J20:J24)</f>
        <v>0.88036390688054522</v>
      </c>
    </row>
    <row r="22" spans="1:18" ht="31.5" thickTop="1" thickBot="1" x14ac:dyDescent="0.3">
      <c r="A22" s="103"/>
      <c r="B22" s="112"/>
      <c r="C22" s="3">
        <v>2</v>
      </c>
      <c r="D22" s="10" t="s">
        <v>44</v>
      </c>
      <c r="E22" s="80">
        <f>+VALUE('T1'!E21)/VALUE('T1'!H21)</f>
        <v>0.8</v>
      </c>
      <c r="F22" s="80">
        <f>+VALUE('T2'!E21)/VALUE('T2'!H21)</f>
        <v>1</v>
      </c>
      <c r="G22" s="88">
        <f>+VALUE('T3'!E21)/VALUE('T3'!H21)</f>
        <v>0.8571428571428571</v>
      </c>
      <c r="H22" s="88">
        <f>+VALUE('T4'!E21)/VALUE('T4'!H21)</f>
        <v>0.625</v>
      </c>
      <c r="I22" s="80">
        <f>+VALUE('T5'!E21)/VALUE('T5'!H21)</f>
        <v>0.8</v>
      </c>
      <c r="J22" s="80">
        <f>+VALUE('T6'!E21)/VALUE('T6'!H21)</f>
        <v>0.63636363636363635</v>
      </c>
      <c r="K22" s="80">
        <f>+VALUE('T7'!E21)/VALUE('T7'!H21)</f>
        <v>0.72727272727272729</v>
      </c>
      <c r="L22" s="80">
        <f>+VALUE('T8'!E21)/VALUE('T8'!H21)</f>
        <v>0.81818181818181823</v>
      </c>
      <c r="M22" s="80">
        <f>+VALUE('T9'!E21)/VALUE('T9'!H21)</f>
        <v>0.90909090909090906</v>
      </c>
      <c r="N22" s="80">
        <f>+VALUE('T10'!E21)/VALUE('T10'!H21)</f>
        <v>1</v>
      </c>
      <c r="O22" s="80">
        <f>+VALUE('T11'!E21)/VALUE('T11'!H21)</f>
        <v>0.92307692307692313</v>
      </c>
      <c r="P22" s="80">
        <f>+VALUE('T12'!E21)/VALUE('T12'!H21)</f>
        <v>0.90909090909090906</v>
      </c>
      <c r="Q22" s="88">
        <f>('T1'!E21 + 'T2'!E21+ 'T3'!E21+ 'T4'!E21+ 'T5'!E21+ 'T6'!E21+ 'T7'!E21+ 'T8'!E21+ 'T9'!E21+ 'T10'!E21+ 'T11'!E21+ 'T12'!E21)/('T1'!H21 + 'T2'!H21 + 'T3'!H21+ 'T4'!H21+ 'T5'!H21+ 'T6'!H21+ 'T7'!H21+ 'T8'!H21+ 'T9'!H21+ 'T10'!H21+ 'T11'!H21+ 'T12'!H21)</f>
        <v>0.83333333333333337</v>
      </c>
      <c r="R22" s="137"/>
    </row>
    <row r="23" spans="1:18" ht="15" customHeight="1" thickTop="1" thickBot="1" x14ac:dyDescent="0.3">
      <c r="A23" s="103"/>
      <c r="B23" s="112"/>
      <c r="C23" s="3">
        <v>3</v>
      </c>
      <c r="D23" s="10" t="s">
        <v>45</v>
      </c>
      <c r="E23" s="80">
        <f>+VALUE('T1'!E22)/VALUE('T1'!H22)</f>
        <v>0.6</v>
      </c>
      <c r="F23" s="80">
        <f>+VALUE('T2'!E22)/VALUE('T2'!H22)</f>
        <v>0.8</v>
      </c>
      <c r="G23" s="88">
        <f>+VALUE('T3'!E22)/VALUE('T3'!H22)</f>
        <v>1</v>
      </c>
      <c r="H23" s="88">
        <f>+VALUE('T4'!E22)/VALUE('T4'!H22)</f>
        <v>0.66666666666666663</v>
      </c>
      <c r="I23" s="80">
        <f>+VALUE('T5'!E22)/VALUE('T5'!H22)</f>
        <v>0.875</v>
      </c>
      <c r="J23" s="80">
        <f>+VALUE('T6'!E22)/VALUE('T6'!H22)</f>
        <v>0.66666666666666663</v>
      </c>
      <c r="K23" s="80">
        <f>+VALUE('T7'!E22)/VALUE('T7'!H22)</f>
        <v>0.77777777777777779</v>
      </c>
      <c r="L23" s="80">
        <f>+VALUE('T8'!E22)/VALUE('T8'!H22)</f>
        <v>0.88888888888888884</v>
      </c>
      <c r="M23" s="80">
        <f>+VALUE('T9'!E22)/VALUE('T9'!H22)</f>
        <v>1</v>
      </c>
      <c r="N23" s="80">
        <f>+VALUE('T10'!E22)/VALUE('T10'!H22)</f>
        <v>0.90909090909090906</v>
      </c>
      <c r="O23" s="80">
        <f>+VALUE('T11'!E22)/VALUE('T11'!H22)</f>
        <v>1</v>
      </c>
      <c r="P23" s="80">
        <f>+VALUE('T12'!E22)/VALUE('T12'!H22)</f>
        <v>1</v>
      </c>
      <c r="Q23" s="88">
        <f>('T1'!E22 + 'T2'!E22+ 'T3'!E22+ 'T4'!E22+ 'T5'!E22+ 'T6'!E22+ 'T7'!E22+ 'T8'!E22+ 'T9'!E22+ 'T10'!E22+ 'T11'!E22+ 'T12'!E22)/('T1'!H22 + 'T2'!H22 + 'T3'!H22+ 'T4'!H22+ 'T5'!H22+ 'T6'!H22+ 'T7'!H22+ 'T8'!H22+ 'T9'!H22+ 'T10'!H22+ 'T11'!H22+ 'T12'!H22)</f>
        <v>0.86458333333333337</v>
      </c>
      <c r="R23" s="137"/>
    </row>
    <row r="24" spans="1:18" ht="46.5" thickTop="1" thickBot="1" x14ac:dyDescent="0.3">
      <c r="A24" s="103"/>
      <c r="B24" s="112"/>
      <c r="C24" s="3">
        <v>4</v>
      </c>
      <c r="D24" s="10" t="s">
        <v>46</v>
      </c>
      <c r="E24" s="80">
        <f>+VALUE('T1'!E23)/VALUE('T1'!H23)</f>
        <v>1</v>
      </c>
      <c r="F24" s="80">
        <f>+VALUE('T2'!E23)/VALUE('T2'!H23)</f>
        <v>0.8571428571428571</v>
      </c>
      <c r="G24" s="88">
        <f>+VALUE('T3'!E23)/VALUE('T3'!H23)</f>
        <v>1</v>
      </c>
      <c r="H24" s="88">
        <f>+VALUE('T4'!E23)/VALUE('T4'!H23)</f>
        <v>0.75</v>
      </c>
      <c r="I24" s="80">
        <f>+VALUE('T5'!E23)/VALUE('T5'!H23)</f>
        <v>0.9</v>
      </c>
      <c r="J24" s="80">
        <f>+VALUE('T6'!E23)/VALUE('T6'!H23)</f>
        <v>0.72727272727272729</v>
      </c>
      <c r="K24" s="80">
        <f>+VALUE('T7'!E23)/VALUE('T7'!H23)</f>
        <v>0.81818181818181823</v>
      </c>
      <c r="L24" s="80">
        <f>+VALUE('T8'!E23)/VALUE('T8'!H23)</f>
        <v>0.90909090909090906</v>
      </c>
      <c r="M24" s="80">
        <f>+VALUE('T9'!E23)/VALUE('T9'!H23)</f>
        <v>1</v>
      </c>
      <c r="N24" s="80">
        <f>+VALUE('T10'!E23)/VALUE('T10'!H23)</f>
        <v>0.92307692307692313</v>
      </c>
      <c r="O24" s="80">
        <f>+VALUE('T11'!E23)/VALUE('T11'!H23)</f>
        <v>1</v>
      </c>
      <c r="P24" s="80">
        <f>+VALUE('T12'!E23)/VALUE('T12'!H23)</f>
        <v>1</v>
      </c>
      <c r="Q24" s="88">
        <f>('T1'!E23 + 'T2'!E23+ 'T3'!E23+ 'T4'!E23+ 'T5'!E23+ 'T6'!E23+ 'T7'!E23+ 'T8'!E23+ 'T9'!E23+ 'T10'!E23+ 'T11'!E23+ 'T12'!E23)/('T1'!H23 + 'T2'!H23 + 'T3'!H23+ 'T4'!H23+ 'T5'!H23+ 'T6'!H23+ 'T7'!H23+ 'T8'!H23+ 'T9'!H23+ 'T10'!H23+ 'T11'!H23+ 'T12'!H23)</f>
        <v>0.90677966101694918</v>
      </c>
      <c r="R24" s="137"/>
    </row>
    <row r="25" spans="1:18" ht="16.5" thickTop="1" thickBot="1" x14ac:dyDescent="0.3">
      <c r="A25" s="104"/>
      <c r="B25" s="113"/>
      <c r="C25" s="8">
        <v>5</v>
      </c>
      <c r="D25" s="36" t="s">
        <v>78</v>
      </c>
      <c r="E25" s="80">
        <f>+VALUE('T1'!E24)/VALUE('T1'!H24)</f>
        <v>1</v>
      </c>
      <c r="F25" s="80">
        <f>+VALUE('T2'!E24)/VALUE('T2'!H24)</f>
        <v>0.8571428571428571</v>
      </c>
      <c r="G25" s="88">
        <f>+VALUE('T3'!E24)/VALUE('T3'!H24)</f>
        <v>1</v>
      </c>
      <c r="H25" s="88">
        <f>+VALUE('T4'!E24)/VALUE('T4'!H24)</f>
        <v>0.75</v>
      </c>
      <c r="I25" s="80">
        <f>+VALUE('T5'!E24)/VALUE('T5'!H24)</f>
        <v>0.9</v>
      </c>
      <c r="J25" s="80">
        <f>+VALUE('T6'!E24)/VALUE('T6'!H24)</f>
        <v>0.72727272727272729</v>
      </c>
      <c r="K25" s="80">
        <f>+VALUE('T7'!E24)/VALUE('T7'!H24)</f>
        <v>0.81818181818181823</v>
      </c>
      <c r="L25" s="80">
        <f>+VALUE('T8'!E24)/VALUE('T8'!H24)</f>
        <v>0.90909090909090906</v>
      </c>
      <c r="M25" s="80">
        <f>+VALUE('T9'!E24)/VALUE('T9'!H24)</f>
        <v>1</v>
      </c>
      <c r="N25" s="80">
        <f>+VALUE('T10'!E24)/VALUE('T10'!H24)</f>
        <v>0.92307692307692313</v>
      </c>
      <c r="O25" s="80">
        <f>+VALUE('T11'!E24)/VALUE('T11'!H24)</f>
        <v>1</v>
      </c>
      <c r="P25" s="80">
        <f>+VALUE('T12'!E24)/VALUE('T12'!H24)</f>
        <v>1</v>
      </c>
      <c r="Q25" s="88">
        <f>('T1'!E24 + 'T2'!E24+ 'T3'!E24+ 'T4'!E24+ 'T5'!E24+ 'T6'!E24+ 'T7'!E24+ 'T8'!E24+ 'T9'!E24+ 'T10'!E24+ 'T11'!E24+ 'T12'!E24)/('T1'!H24 + 'T2'!H24 + 'T3'!H24+ 'T4'!H24+ 'T5'!H24+ 'T6'!H24+ 'T7'!H24+ 'T8'!H24+ 'T9'!H24+ 'T10'!H24+ 'T11'!H24+ 'T12'!H24)</f>
        <v>0.90677966101694918</v>
      </c>
      <c r="R25" s="138"/>
    </row>
    <row r="26" spans="1:18" ht="15.75" thickBot="1" x14ac:dyDescent="0.3">
      <c r="A26" s="97">
        <v>6</v>
      </c>
      <c r="B26" s="114" t="s">
        <v>8</v>
      </c>
      <c r="C26" s="54">
        <v>1</v>
      </c>
      <c r="D26" s="55" t="s">
        <v>25</v>
      </c>
      <c r="E26" s="80">
        <f>+VALUE('T1'!E25)/VALUE('T1'!H25)</f>
        <v>0.33333333333333331</v>
      </c>
      <c r="F26" s="80">
        <f>+VALUE('T2'!E25)/VALUE('T2'!H25)</f>
        <v>0.66666666666666663</v>
      </c>
      <c r="G26" s="88">
        <f>+VALUE('T3'!E25)/VALUE('T3'!H25)</f>
        <v>1</v>
      </c>
      <c r="H26" s="88">
        <f>+VALUE('T4'!E25)/VALUE('T4'!H25)</f>
        <v>0.5</v>
      </c>
      <c r="I26" s="80">
        <f>+VALUE('T5'!E25)/VALUE('T5'!H25)</f>
        <v>0.83333333333333337</v>
      </c>
      <c r="J26" s="80">
        <f>+VALUE('T6'!E25)/VALUE('T6'!H25)</f>
        <v>0.5714285714285714</v>
      </c>
      <c r="K26" s="80">
        <f>+VALUE('T7'!E25)/VALUE('T7'!H25)</f>
        <v>0.7142857142857143</v>
      </c>
      <c r="L26" s="80">
        <f>+VALUE('T8'!E25)/VALUE('T8'!H25)</f>
        <v>0.8571428571428571</v>
      </c>
      <c r="M26" s="80">
        <f>+VALUE('T9'!E25)/VALUE('T9'!H25)</f>
        <v>1</v>
      </c>
      <c r="N26" s="80">
        <f>+VALUE('T10'!E25)/VALUE('T10'!H25)</f>
        <v>0.88888888888888884</v>
      </c>
      <c r="O26" s="80">
        <f>+VALUE('T11'!E25)/VALUE('T11'!H25)</f>
        <v>1</v>
      </c>
      <c r="P26" s="80">
        <f>+VALUE('T12'!E25)/VALUE('T12'!H25)</f>
        <v>1</v>
      </c>
      <c r="Q26" s="88">
        <f>('T1'!E25 + 'T2'!E25+ 'T3'!E25+ 'T4'!E25+ 'T5'!E25+ 'T6'!E25+ 'T7'!E25+ 'T8'!E25+ 'T9'!E25+ 'T10'!E25+ 'T11'!E25+ 'T12'!E25)/('T1'!H25 + 'T2'!H25 + 'T3'!H25+ 'T4'!H25+ 'T5'!H25+ 'T6'!H25+ 'T7'!H25+ 'T8'!H25+ 'T9'!H25+ 'T10'!H25+ 'T11'!H25+ 'T12'!H25)</f>
        <v>0.81944444444444442</v>
      </c>
      <c r="R26" s="136">
        <f>AVERAGE('T1'!J25:J31, 'T2'!J25:J31,'T3'!J25:J31,'T4'!J25:J31,'T5'!J25:J31,'T6'!J25:J31,'T7'!J25:J31,'T8'!J25:J31,'T9'!J25:J31,'T10'!J25:J31,'T11'!J25:J31,'T12'!J25:J31)</f>
        <v>0.81464366525995269</v>
      </c>
    </row>
    <row r="27" spans="1:18" ht="16.5" thickTop="1" thickBot="1" x14ac:dyDescent="0.3">
      <c r="A27" s="101"/>
      <c r="B27" s="112"/>
      <c r="C27" s="4">
        <v>2</v>
      </c>
      <c r="D27" s="11" t="s">
        <v>26</v>
      </c>
      <c r="E27" s="80">
        <f>+VALUE('T1'!E26)/VALUE('T1'!H26)</f>
        <v>0.5</v>
      </c>
      <c r="F27" s="80">
        <f>+VALUE('T2'!E26)/VALUE('T2'!H26)</f>
        <v>1</v>
      </c>
      <c r="G27" s="88">
        <f>+VALUE('T3'!E26)/VALUE('T3'!H26)</f>
        <v>0.75</v>
      </c>
      <c r="H27" s="88">
        <f>+VALUE('T4'!E26)/VALUE('T4'!H26)</f>
        <v>0.4</v>
      </c>
      <c r="I27" s="80">
        <f>+VALUE('T5'!E26)/VALUE('T5'!H26)</f>
        <v>0.7142857142857143</v>
      </c>
      <c r="J27" s="80">
        <f>+VALUE('T6'!E26)/VALUE('T6'!H26)</f>
        <v>0.5</v>
      </c>
      <c r="K27" s="80">
        <f>+VALUE('T7'!E26)/VALUE('T7'!H26)</f>
        <v>0.625</v>
      </c>
      <c r="L27" s="80">
        <f>+VALUE('T8'!E26)/VALUE('T8'!H26)</f>
        <v>0.75</v>
      </c>
      <c r="M27" s="80">
        <f>+VALUE('T9'!E26)/VALUE('T9'!H26)</f>
        <v>0.875</v>
      </c>
      <c r="N27" s="80">
        <f>+VALUE('T10'!E26)/VALUE('T10'!H26)</f>
        <v>1</v>
      </c>
      <c r="O27" s="80">
        <f>+VALUE('T11'!E26)/VALUE('T11'!H26)</f>
        <v>0.9</v>
      </c>
      <c r="P27" s="80">
        <f>+VALUE('T12'!E26)/VALUE('T12'!H26)</f>
        <v>0.875</v>
      </c>
      <c r="Q27" s="88">
        <f>('T1'!E26 + 'T2'!E26+ 'T3'!E26+ 'T4'!E26+ 'T5'!E26+ 'T6'!E26+ 'T7'!E26+ 'T8'!E26+ 'T9'!E26+ 'T10'!E26+ 'T11'!E26+ 'T12'!E26)/('T1'!H26 + 'T2'!H26 + 'T3'!H26+ 'T4'!H26+ 'T5'!H26+ 'T6'!H26+ 'T7'!H26+ 'T8'!H26+ 'T9'!H26+ 'T10'!H26+ 'T11'!H26+ 'T12'!H26)</f>
        <v>0.75641025641025639</v>
      </c>
      <c r="R27" s="137"/>
    </row>
    <row r="28" spans="1:18" ht="16.5" thickTop="1" thickBot="1" x14ac:dyDescent="0.3">
      <c r="A28" s="101"/>
      <c r="B28" s="112"/>
      <c r="C28" s="4">
        <v>3</v>
      </c>
      <c r="D28" s="11" t="s">
        <v>27</v>
      </c>
      <c r="E28" s="80">
        <f>+VALUE('T1'!E27)/VALUE('T1'!H27)</f>
        <v>1</v>
      </c>
      <c r="F28" s="80">
        <f>+VALUE('T2'!E27)/VALUE('T2'!H27)</f>
        <v>0.8</v>
      </c>
      <c r="G28" s="88">
        <f>+VALUE('T3'!E27)/VALUE('T3'!H27)</f>
        <v>1</v>
      </c>
      <c r="H28" s="88">
        <f>+VALUE('T4'!E27)/VALUE('T4'!H27)</f>
        <v>0.66666666666666663</v>
      </c>
      <c r="I28" s="80">
        <f>+VALUE('T5'!E27)/VALUE('T5'!H27)</f>
        <v>0.875</v>
      </c>
      <c r="J28" s="80">
        <f>+VALUE('T6'!E27)/VALUE('T6'!H27)</f>
        <v>0.66666666666666663</v>
      </c>
      <c r="K28" s="80">
        <f>+VALUE('T7'!E27)/VALUE('T7'!H27)</f>
        <v>0.77777777777777779</v>
      </c>
      <c r="L28" s="80">
        <f>+VALUE('T8'!E27)/VALUE('T8'!H27)</f>
        <v>0.88888888888888884</v>
      </c>
      <c r="M28" s="80">
        <f>+VALUE('T9'!E27)/VALUE('T9'!H27)</f>
        <v>1</v>
      </c>
      <c r="N28" s="80">
        <f>+VALUE('T10'!E27)/VALUE('T10'!H27)</f>
        <v>0.90909090909090906</v>
      </c>
      <c r="O28" s="80">
        <f>+VALUE('T11'!E27)/VALUE('T11'!H27)</f>
        <v>1</v>
      </c>
      <c r="P28" s="80">
        <f>+VALUE('T12'!E27)/VALUE('T12'!H27)</f>
        <v>1</v>
      </c>
      <c r="Q28" s="88">
        <f>('T1'!E27 + 'T2'!E27+ 'T3'!E27+ 'T4'!E27+ 'T5'!E27+ 'T6'!E27+ 'T7'!E27+ 'T8'!E27+ 'T9'!E27+ 'T10'!E27+ 'T11'!E27+ 'T12'!E27)/('T1'!H27 + 'T2'!H27 + 'T3'!H27+ 'T4'!H27+ 'T5'!H27+ 'T6'!H27+ 'T7'!H27+ 'T8'!H27+ 'T9'!H27+ 'T10'!H27+ 'T11'!H27+ 'T12'!H27)</f>
        <v>0.88297872340425532</v>
      </c>
      <c r="R28" s="137"/>
    </row>
    <row r="29" spans="1:18" ht="16.5" thickTop="1" thickBot="1" x14ac:dyDescent="0.3">
      <c r="A29" s="101"/>
      <c r="B29" s="112"/>
      <c r="C29" s="4">
        <v>4</v>
      </c>
      <c r="D29" s="11" t="s">
        <v>28</v>
      </c>
      <c r="E29" s="80">
        <f>+VALUE('T1'!E28)/VALUE('T1'!H28)</f>
        <v>0.33333333333333331</v>
      </c>
      <c r="F29" s="80">
        <f>+VALUE('T2'!E28)/VALUE('T2'!H28)</f>
        <v>0.66666666666666663</v>
      </c>
      <c r="G29" s="88">
        <f>+VALUE('T3'!E28)/VALUE('T3'!H28)</f>
        <v>1</v>
      </c>
      <c r="H29" s="88">
        <f>+VALUE('T4'!E28)/VALUE('T4'!H28)</f>
        <v>0.5</v>
      </c>
      <c r="I29" s="80">
        <f>+VALUE('T5'!E28)/VALUE('T5'!H28)</f>
        <v>0.83333333333333337</v>
      </c>
      <c r="J29" s="80">
        <f>+VALUE('T6'!E28)/VALUE('T6'!H28)</f>
        <v>0.5714285714285714</v>
      </c>
      <c r="K29" s="80">
        <f>+VALUE('T7'!E28)/VALUE('T7'!H28)</f>
        <v>0.7142857142857143</v>
      </c>
      <c r="L29" s="80">
        <f>+VALUE('T8'!E28)/VALUE('T8'!H28)</f>
        <v>0.8571428571428571</v>
      </c>
      <c r="M29" s="80">
        <f>+VALUE('T9'!E28)/VALUE('T9'!H28)</f>
        <v>1</v>
      </c>
      <c r="N29" s="80">
        <f>+VALUE('T10'!E28)/VALUE('T10'!H28)</f>
        <v>0.88888888888888884</v>
      </c>
      <c r="O29" s="80">
        <f>+VALUE('T11'!E28)/VALUE('T11'!H28)</f>
        <v>1</v>
      </c>
      <c r="P29" s="80">
        <f>+VALUE('T12'!E28)/VALUE('T12'!H28)</f>
        <v>1</v>
      </c>
      <c r="Q29" s="88">
        <f>('T1'!E28 + 'T2'!E28+ 'T3'!E28+ 'T4'!E28+ 'T5'!E28+ 'T6'!E28+ 'T7'!E28+ 'T8'!E28+ 'T9'!E28+ 'T10'!E28+ 'T11'!E28+ 'T12'!E28)/('T1'!H28 + 'T2'!H28 + 'T3'!H28+ 'T4'!H28+ 'T5'!H28+ 'T6'!H28+ 'T7'!H28+ 'T8'!H28+ 'T9'!H28+ 'T10'!H28+ 'T11'!H28+ 'T12'!H28)</f>
        <v>0.81944444444444442</v>
      </c>
      <c r="R29" s="137"/>
    </row>
    <row r="30" spans="1:18" ht="15" customHeight="1" thickTop="1" thickBot="1" x14ac:dyDescent="0.3">
      <c r="A30" s="101"/>
      <c r="B30" s="112"/>
      <c r="C30" s="4">
        <v>5</v>
      </c>
      <c r="D30" s="11" t="s">
        <v>29</v>
      </c>
      <c r="E30" s="80">
        <f>+VALUE('T1'!$E$3)/VALUE('T1'!$H$3)</f>
        <v>0.66666666666666663</v>
      </c>
      <c r="F30" s="80">
        <f>+VALUE('T2'!E29)/VALUE('T2'!H29)</f>
        <v>1</v>
      </c>
      <c r="G30" s="88">
        <f>+VALUE('T3'!E29)/VALUE('T3'!H29)</f>
        <v>0.75</v>
      </c>
      <c r="H30" s="88">
        <f>+VALUE('T4'!E29)/VALUE('T4'!H29)</f>
        <v>0.4</v>
      </c>
      <c r="I30" s="80">
        <f>+VALUE('T5'!E29)/VALUE('T5'!H29)</f>
        <v>0.7142857142857143</v>
      </c>
      <c r="J30" s="80">
        <f>+VALUE('T6'!E29)/VALUE('T6'!H29)</f>
        <v>0.5</v>
      </c>
      <c r="K30" s="80">
        <f>+VALUE('T7'!E29)/VALUE('T7'!H29)</f>
        <v>0.625</v>
      </c>
      <c r="L30" s="80">
        <f>+VALUE('T8'!E29)/VALUE('T8'!H29)</f>
        <v>0.75</v>
      </c>
      <c r="M30" s="80">
        <f>+VALUE('T9'!E29)/VALUE('T9'!H29)</f>
        <v>0.875</v>
      </c>
      <c r="N30" s="80">
        <f>+VALUE('T10'!E29)/VALUE('T10'!H29)</f>
        <v>1</v>
      </c>
      <c r="O30" s="80">
        <f>+VALUE('T11'!E29)/VALUE('T11'!H29)</f>
        <v>0.9</v>
      </c>
      <c r="P30" s="80">
        <f>+VALUE('T12'!E29)/VALUE('T12'!H29)</f>
        <v>0.875</v>
      </c>
      <c r="Q30" s="88">
        <f>('T1'!E29 + 'T2'!E29+ 'T3'!E29+ 'T4'!E29+ 'T5'!E29+ 'T6'!E29+ 'T7'!E29+ 'T8'!E29+ 'T9'!E29+ 'T10'!E29+ 'T11'!E29+ 'T12'!E29)/('T1'!H29 + 'T2'!H29 + 'T3'!H29+ 'T4'!H29+ 'T5'!H29+ 'T6'!H29+ 'T7'!H29+ 'T8'!H29+ 'T9'!H29+ 'T10'!H29+ 'T11'!H29+ 'T12'!H29)</f>
        <v>0.75641025641025639</v>
      </c>
      <c r="R30" s="137"/>
    </row>
    <row r="31" spans="1:18" ht="31.5" thickTop="1" thickBot="1" x14ac:dyDescent="0.3">
      <c r="A31" s="101"/>
      <c r="B31" s="112"/>
      <c r="C31" s="4">
        <v>6</v>
      </c>
      <c r="D31" s="11" t="s">
        <v>30</v>
      </c>
      <c r="E31" s="80">
        <f>+VALUE('T1'!E30)/VALUE('T1'!H30)</f>
        <v>1</v>
      </c>
      <c r="F31" s="80">
        <f>+VALUE('T2'!E30)/VALUE('T2'!H30)</f>
        <v>0.8</v>
      </c>
      <c r="G31" s="88">
        <f>+VALUE('T3'!E30)/VALUE('T3'!H30)</f>
        <v>1</v>
      </c>
      <c r="H31" s="88">
        <f>+VALUE('T4'!E30)/VALUE('T4'!H30)</f>
        <v>0.66666666666666663</v>
      </c>
      <c r="I31" s="80">
        <f>+VALUE('T5'!E30)/VALUE('T5'!H30)</f>
        <v>0.875</v>
      </c>
      <c r="J31" s="80">
        <f>+VALUE('T6'!E30)/VALUE('T6'!H30)</f>
        <v>0.66666666666666663</v>
      </c>
      <c r="K31" s="80">
        <f>+VALUE('T7'!E30)/VALUE('T7'!H30)</f>
        <v>0.77777777777777779</v>
      </c>
      <c r="L31" s="80">
        <f>+VALUE('T8'!E30)/VALUE('T8'!H30)</f>
        <v>0.88888888888888884</v>
      </c>
      <c r="M31" s="80">
        <f>+VALUE('T9'!E30)/VALUE('T9'!H30)</f>
        <v>1</v>
      </c>
      <c r="N31" s="80">
        <f>+VALUE('T10'!E30)/VALUE('T10'!H30)</f>
        <v>0.90909090909090906</v>
      </c>
      <c r="O31" s="80">
        <f>+VALUE('T11'!E30)/VALUE('T11'!H30)</f>
        <v>1</v>
      </c>
      <c r="P31" s="80">
        <f>+VALUE('T12'!E30)/VALUE('T12'!H30)</f>
        <v>1</v>
      </c>
      <c r="Q31" s="88">
        <f>('T1'!E30 + 'T2'!E30+ 'T3'!E30+ 'T4'!E30+ 'T5'!E30+ 'T6'!E30+ 'T7'!E30+ 'T8'!E30+ 'T9'!E30+ 'T10'!E30+ 'T11'!E30+ 'T12'!E30)/('T1'!H30 + 'T2'!H30 + 'T3'!H30+ 'T4'!H30+ 'T5'!H30+ 'T6'!H30+ 'T7'!H30+ 'T8'!H30+ 'T9'!H30+ 'T10'!H30+ 'T11'!H30+ 'T12'!H30)</f>
        <v>0.88297872340425532</v>
      </c>
      <c r="R31" s="137"/>
    </row>
    <row r="32" spans="1:18" ht="31.5" thickTop="1" thickBot="1" x14ac:dyDescent="0.3">
      <c r="A32" s="102"/>
      <c r="B32" s="113"/>
      <c r="C32" s="9">
        <v>7</v>
      </c>
      <c r="D32" s="35" t="s">
        <v>31</v>
      </c>
      <c r="E32" s="80">
        <f>+VALUE('T1'!E31)/VALUE('T1'!H31)</f>
        <v>1</v>
      </c>
      <c r="F32" s="80">
        <f>+VALUE('T2'!E31)/VALUE('T2'!H31)</f>
        <v>0.8</v>
      </c>
      <c r="G32" s="88">
        <f>+VALUE('T3'!E31)/VALUE('T3'!H31)</f>
        <v>1</v>
      </c>
      <c r="H32" s="88">
        <f>+VALUE('T4'!E31)/VALUE('T4'!H31)</f>
        <v>0.66666666666666663</v>
      </c>
      <c r="I32" s="80">
        <f>+VALUE('T5'!E31)/VALUE('T5'!H31)</f>
        <v>0.875</v>
      </c>
      <c r="J32" s="80">
        <f>+VALUE('T6'!E31)/VALUE('T6'!H31)</f>
        <v>0.66666666666666663</v>
      </c>
      <c r="K32" s="80">
        <f>+VALUE('T7'!E31)/VALUE('T7'!H31)</f>
        <v>0.77777777777777779</v>
      </c>
      <c r="L32" s="80">
        <f>+VALUE('T8'!E31)/VALUE('T8'!H31)</f>
        <v>0.88888888888888884</v>
      </c>
      <c r="M32" s="80">
        <f>+VALUE('T9'!E31)/VALUE('T9'!H31)</f>
        <v>1</v>
      </c>
      <c r="N32" s="80">
        <f>+VALUE('T10'!E31)/VALUE('T10'!H31)</f>
        <v>0.90909090909090906</v>
      </c>
      <c r="O32" s="80">
        <f>+VALUE('T11'!E31)/VALUE('T11'!H31)</f>
        <v>1</v>
      </c>
      <c r="P32" s="80">
        <f>+VALUE('T12'!E31)/VALUE('T12'!H31)</f>
        <v>1</v>
      </c>
      <c r="Q32" s="88">
        <f>('T1'!E31 + 'T2'!E31+ 'T3'!E31+ 'T4'!E31+ 'T5'!E31+ 'T6'!E31+ 'T7'!E31+ 'T8'!E31+ 'T9'!E31+ 'T10'!E31+ 'T11'!E31+ 'T12'!E31)/('T1'!H31 + 'T2'!H31 + 'T3'!H31+ 'T4'!H31+ 'T5'!H31+ 'T6'!H31+ 'T7'!H31+ 'T8'!H31+ 'T9'!H31+ 'T10'!H31+ 'T11'!H31+ 'T12'!H31)</f>
        <v>0.88297872340425532</v>
      </c>
      <c r="R32" s="138"/>
    </row>
    <row r="33" spans="1:18" ht="15.75" thickBot="1" x14ac:dyDescent="0.3">
      <c r="A33" s="100">
        <v>7</v>
      </c>
      <c r="B33" s="105" t="s">
        <v>9</v>
      </c>
      <c r="C33" s="32">
        <v>1</v>
      </c>
      <c r="D33" s="51" t="s">
        <v>32</v>
      </c>
      <c r="E33" s="80">
        <f>+VALUE('T1'!E32)/VALUE('T1'!H32)</f>
        <v>0.33333333333333331</v>
      </c>
      <c r="F33" s="80">
        <f>+VALUE('T2'!E32)/VALUE('T2'!H32)</f>
        <v>0.66666666666666663</v>
      </c>
      <c r="G33" s="88">
        <f>+VALUE('T3'!E32)/VALUE('T3'!H32)</f>
        <v>1</v>
      </c>
      <c r="H33" s="88">
        <f>+VALUE('T4'!E32)/VALUE('T4'!H32)</f>
        <v>0.5</v>
      </c>
      <c r="I33" s="80">
        <f>+VALUE('T5'!E32)/VALUE('T5'!H32)</f>
        <v>0.83333333333333337</v>
      </c>
      <c r="J33" s="80">
        <f>+VALUE('T6'!E32)/VALUE('T6'!H32)</f>
        <v>0.5714285714285714</v>
      </c>
      <c r="K33" s="80">
        <f>+VALUE('T7'!E32)/VALUE('T7'!H32)</f>
        <v>0.7142857142857143</v>
      </c>
      <c r="L33" s="80">
        <f>+VALUE('T8'!E32)/VALUE('T8'!H32)</f>
        <v>0.8571428571428571</v>
      </c>
      <c r="M33" s="80">
        <f>+VALUE('T9'!E32)/VALUE('T9'!H32)</f>
        <v>1</v>
      </c>
      <c r="N33" s="80">
        <f>+VALUE('T10'!E32)/VALUE('T10'!H32)</f>
        <v>0.88888888888888884</v>
      </c>
      <c r="O33" s="80">
        <f>+VALUE('T11'!E32)/VALUE('T11'!H32)</f>
        <v>1</v>
      </c>
      <c r="P33" s="80">
        <f>+VALUE('T12'!E32)/VALUE('T12'!H32)</f>
        <v>1</v>
      </c>
      <c r="Q33" s="88">
        <f>('T1'!E32 + 'T2'!E32+ 'T3'!E32+ 'T4'!E32+ 'T5'!E32+ 'T6'!E32+ 'T7'!E32+ 'T8'!E32+ 'T9'!E32+ 'T10'!E32+ 'T11'!E32+ 'T12'!E32)/('T1'!H32 + 'T2'!H32 + 'T3'!H32+ 'T4'!H32+ 'T5'!H32+ 'T6'!H32+ 'T7'!H32+ 'T8'!H32+ 'T9'!H32+ 'T10'!H32+ 'T11'!H32+ 'T12'!H32)</f>
        <v>0.81944444444444442</v>
      </c>
      <c r="R33" s="136">
        <f>AVERAGE('T1'!J32:J37, 'T2'!J32:J37,'T3'!J32:J37,'T4'!J32:J37,'T5'!J32:J37,'T6'!J32:J37,'T7'!J32:J37,'T8'!J32:J37,'T9'!J32:J37,'T10'!J32:J37,'T11'!J32:J37,'T12'!J32:J37)</f>
        <v>0.84883773344496205</v>
      </c>
    </row>
    <row r="34" spans="1:18" ht="16.5" thickTop="1" thickBot="1" x14ac:dyDescent="0.3">
      <c r="A34" s="103"/>
      <c r="B34" s="112"/>
      <c r="C34" s="3">
        <v>2</v>
      </c>
      <c r="D34" s="10" t="s">
        <v>33</v>
      </c>
      <c r="E34" s="80">
        <f>+VALUE('T1'!E33)/VALUE('T1'!H33)</f>
        <v>0.66666666666666663</v>
      </c>
      <c r="F34" s="80">
        <f>+VALUE('T2'!E33)/VALUE('T2'!H33)</f>
        <v>1</v>
      </c>
      <c r="G34" s="88">
        <f>+VALUE('T3'!E33)/VALUE('T3'!H33)</f>
        <v>0.8</v>
      </c>
      <c r="H34" s="88">
        <f>+VALUE('T4'!E33)/VALUE('T4'!H33)</f>
        <v>0.5</v>
      </c>
      <c r="I34" s="80">
        <f>+VALUE('T5'!E33)/VALUE('T5'!H33)</f>
        <v>0.75</v>
      </c>
      <c r="J34" s="80">
        <f>+VALUE('T6'!E33)/VALUE('T6'!H33)</f>
        <v>0.55555555555555558</v>
      </c>
      <c r="K34" s="80">
        <f>+VALUE('T7'!E33)/VALUE('T7'!H33)</f>
        <v>0.66666666666666663</v>
      </c>
      <c r="L34" s="80">
        <f>+VALUE('T8'!E33)/VALUE('T8'!H33)</f>
        <v>0.77777777777777779</v>
      </c>
      <c r="M34" s="80">
        <f>+VALUE('T9'!E33)/VALUE('T9'!H33)</f>
        <v>0.88888888888888884</v>
      </c>
      <c r="N34" s="80">
        <f>+VALUE('T10'!E33)/VALUE('T10'!H33)</f>
        <v>1</v>
      </c>
      <c r="O34" s="80">
        <f>+VALUE('T11'!E33)/VALUE('T11'!H33)</f>
        <v>0.90909090909090906</v>
      </c>
      <c r="P34" s="80">
        <f>+VALUE('T12'!E33)/VALUE('T12'!H33)</f>
        <v>0.88888888888888884</v>
      </c>
      <c r="Q34" s="88">
        <f>('T1'!E33 + 'T2'!E33+ 'T3'!E33+ 'T4'!E33+ 'T5'!E33+ 'T6'!E33+ 'T7'!E33+ 'T8'!E33+ 'T9'!E33+ 'T10'!E33+ 'T11'!E33+ 'T12'!E33)/('T1'!H33 + 'T2'!H33 + 'T3'!H33+ 'T4'!H33+ 'T5'!H33+ 'T6'!H33+ 'T7'!H33+ 'T8'!H33+ 'T9'!H33+ 'T10'!H33+ 'T11'!H33+ 'T12'!H33)</f>
        <v>0.78888888888888886</v>
      </c>
      <c r="R34" s="137"/>
    </row>
    <row r="35" spans="1:18" ht="31.5" thickTop="1" thickBot="1" x14ac:dyDescent="0.3">
      <c r="A35" s="103"/>
      <c r="B35" s="112"/>
      <c r="C35" s="3">
        <v>3</v>
      </c>
      <c r="D35" s="10" t="s">
        <v>34</v>
      </c>
      <c r="E35" s="80">
        <f>+VALUE('T1'!E34)/VALUE('T1'!H34)</f>
        <v>1</v>
      </c>
      <c r="F35" s="80">
        <f>+VALUE('T2'!E34)/VALUE('T2'!H34)</f>
        <v>0.8</v>
      </c>
      <c r="G35" s="88">
        <f>+VALUE('T3'!E34)/VALUE('T3'!H34)</f>
        <v>1</v>
      </c>
      <c r="H35" s="88">
        <f>+VALUE('T4'!E34)/VALUE('T4'!H34)</f>
        <v>0.66666666666666663</v>
      </c>
      <c r="I35" s="80">
        <f>+VALUE('T5'!E34)/VALUE('T5'!H34)</f>
        <v>0.875</v>
      </c>
      <c r="J35" s="80">
        <f>+VALUE('T6'!E34)/VALUE('T6'!H34)</f>
        <v>0.66666666666666663</v>
      </c>
      <c r="K35" s="80">
        <f>+VALUE('T7'!E34)/VALUE('T7'!H34)</f>
        <v>0.77777777777777779</v>
      </c>
      <c r="L35" s="80">
        <f>+VALUE('T8'!E34)/VALUE('T8'!H34)</f>
        <v>0.88888888888888884</v>
      </c>
      <c r="M35" s="80">
        <f>+VALUE('T9'!E34)/VALUE('T9'!H34)</f>
        <v>1</v>
      </c>
      <c r="N35" s="80">
        <f>+VALUE('T10'!E34)/VALUE('T10'!H34)</f>
        <v>0.90909090909090906</v>
      </c>
      <c r="O35" s="80">
        <f>+VALUE('T11'!E34)/VALUE('T11'!H34)</f>
        <v>1</v>
      </c>
      <c r="P35" s="80">
        <f>+VALUE('T12'!E34)/VALUE('T12'!H34)</f>
        <v>1</v>
      </c>
      <c r="Q35" s="88">
        <f>('T1'!E34 + 'T2'!E34+ 'T3'!E34+ 'T4'!E34+ 'T5'!E34+ 'T6'!E34+ 'T7'!E34+ 'T8'!E34+ 'T9'!E34+ 'T10'!E34+ 'T11'!E34+ 'T12'!E34)/('T1'!H34 + 'T2'!H34 + 'T3'!H34+ 'T4'!H34+ 'T5'!H34+ 'T6'!H34+ 'T7'!H34+ 'T8'!H34+ 'T9'!H34+ 'T10'!H34+ 'T11'!H34+ 'T12'!H34)</f>
        <v>0.88297872340425532</v>
      </c>
      <c r="R35" s="137"/>
    </row>
    <row r="36" spans="1:18" ht="15" customHeight="1" thickTop="1" thickBot="1" x14ac:dyDescent="0.3">
      <c r="A36" s="103"/>
      <c r="B36" s="112"/>
      <c r="C36" s="3">
        <v>4</v>
      </c>
      <c r="D36" s="10" t="s">
        <v>35</v>
      </c>
      <c r="E36" s="80">
        <f>+VALUE('T1'!E35)/VALUE('T1'!H35)</f>
        <v>1</v>
      </c>
      <c r="F36" s="80">
        <f>+VALUE('T2'!E35)/VALUE('T2'!H35)</f>
        <v>0.8</v>
      </c>
      <c r="G36" s="88">
        <f>+VALUE('T3'!E35)/VALUE('T3'!H35)</f>
        <v>1</v>
      </c>
      <c r="H36" s="88">
        <f>+VALUE('T4'!E35)/VALUE('T4'!H35)</f>
        <v>0.66666666666666663</v>
      </c>
      <c r="I36" s="80">
        <f>+VALUE('T5'!E35)/VALUE('T5'!H35)</f>
        <v>0.875</v>
      </c>
      <c r="J36" s="80">
        <f>+VALUE('T6'!E35)/VALUE('T6'!H35)</f>
        <v>0.66666666666666663</v>
      </c>
      <c r="K36" s="80">
        <f>+VALUE('T7'!E35)/VALUE('T7'!H35)</f>
        <v>0.77777777777777779</v>
      </c>
      <c r="L36" s="80">
        <f>+VALUE('T8'!E35)/VALUE('T8'!H35)</f>
        <v>0.88888888888888884</v>
      </c>
      <c r="M36" s="80">
        <f>+VALUE('T9'!E35)/VALUE('T9'!H35)</f>
        <v>1</v>
      </c>
      <c r="N36" s="80">
        <f>+VALUE('T10'!E35)/VALUE('T10'!H35)</f>
        <v>0.90909090909090906</v>
      </c>
      <c r="O36" s="80">
        <f>+VALUE('T11'!E35)/VALUE('T11'!H35)</f>
        <v>1</v>
      </c>
      <c r="P36" s="80">
        <f>+VALUE('T12'!E35)/VALUE('T12'!H35)</f>
        <v>1</v>
      </c>
      <c r="Q36" s="88">
        <f>('T1'!E35 + 'T2'!E35+ 'T3'!E35+ 'T4'!E35+ 'T5'!E35+ 'T6'!E35+ 'T7'!E35+ 'T8'!E35+ 'T9'!E35+ 'T10'!E35+ 'T11'!E35+ 'T12'!E35)/('T1'!H35 + 'T2'!H35 + 'T3'!H35+ 'T4'!H35+ 'T5'!H35+ 'T6'!H35+ 'T7'!H35+ 'T8'!H35+ 'T9'!H35+ 'T10'!H35+ 'T11'!H35+ 'T12'!H35)</f>
        <v>0.88297872340425532</v>
      </c>
      <c r="R36" s="137"/>
    </row>
    <row r="37" spans="1:18" ht="31.5" thickTop="1" thickBot="1" x14ac:dyDescent="0.3">
      <c r="A37" s="103"/>
      <c r="B37" s="112"/>
      <c r="C37" s="3">
        <v>5</v>
      </c>
      <c r="D37" s="10" t="s">
        <v>36</v>
      </c>
      <c r="E37" s="80">
        <f>+VALUE('T1'!E36)/VALUE('T1'!H36)</f>
        <v>1</v>
      </c>
      <c r="F37" s="80">
        <f>+VALUE('T2'!E36)/VALUE('T2'!H36)</f>
        <v>0.8</v>
      </c>
      <c r="G37" s="88">
        <f>+VALUE('T3'!E36)/VALUE('T3'!H36)</f>
        <v>1</v>
      </c>
      <c r="H37" s="88">
        <f>+VALUE('T4'!E36)/VALUE('T4'!H36)</f>
        <v>0.66666666666666663</v>
      </c>
      <c r="I37" s="80">
        <f>+VALUE('T5'!E36)/VALUE('T5'!H36)</f>
        <v>0.875</v>
      </c>
      <c r="J37" s="80">
        <f>+VALUE('T6'!E36)/VALUE('T6'!H36)</f>
        <v>0.66666666666666663</v>
      </c>
      <c r="K37" s="80">
        <f>+VALUE('T7'!E36)/VALUE('T7'!H36)</f>
        <v>0.77777777777777779</v>
      </c>
      <c r="L37" s="80">
        <f>+VALUE('T8'!E36)/VALUE('T8'!H36)</f>
        <v>0.88888888888888884</v>
      </c>
      <c r="M37" s="80">
        <f>+VALUE('T9'!E36)/VALUE('T9'!H36)</f>
        <v>1</v>
      </c>
      <c r="N37" s="80">
        <f>+VALUE('T10'!E36)/VALUE('T10'!H36)</f>
        <v>0.90909090909090906</v>
      </c>
      <c r="O37" s="80">
        <f>+VALUE('T11'!E36)/VALUE('T11'!H36)</f>
        <v>1</v>
      </c>
      <c r="P37" s="80">
        <f>+VALUE('T12'!E36)/VALUE('T12'!H36)</f>
        <v>1</v>
      </c>
      <c r="Q37" s="88">
        <f>('T1'!E36 + 'T2'!E36+ 'T3'!E36+ 'T4'!E36+ 'T5'!E36+ 'T6'!E36+ 'T7'!E36+ 'T8'!E36+ 'T9'!E36+ 'T10'!E36+ 'T11'!E36+ 'T12'!E36)/('T1'!H36 + 'T2'!H36 + 'T3'!H36+ 'T4'!H36+ 'T5'!H36+ 'T6'!H36+ 'T7'!H36+ 'T8'!H36+ 'T9'!H36+ 'T10'!H36+ 'T11'!H36+ 'T12'!H36)</f>
        <v>0.88297872340425532</v>
      </c>
      <c r="R37" s="137"/>
    </row>
    <row r="38" spans="1:18" ht="31.5" thickTop="1" thickBot="1" x14ac:dyDescent="0.3">
      <c r="A38" s="104"/>
      <c r="B38" s="113"/>
      <c r="C38" s="8">
        <v>6</v>
      </c>
      <c r="D38" s="34" t="s">
        <v>37</v>
      </c>
      <c r="E38" s="80">
        <f>+VALUE('T1'!E37)/VALUE('T1'!H37)</f>
        <v>1</v>
      </c>
      <c r="F38" s="80">
        <f>+VALUE('T2'!E37)/VALUE('T2'!H37)</f>
        <v>0.8</v>
      </c>
      <c r="G38" s="88">
        <f>+VALUE('T3'!E37)/VALUE('T3'!H37)</f>
        <v>1</v>
      </c>
      <c r="H38" s="88">
        <f>+VALUE('T4'!E37)/VALUE('T4'!H37)</f>
        <v>0.66666666666666663</v>
      </c>
      <c r="I38" s="80">
        <f>+VALUE('T5'!E37)/VALUE('T5'!H37)</f>
        <v>0.875</v>
      </c>
      <c r="J38" s="80">
        <f>+VALUE('T6'!E37)/VALUE('T6'!H37)</f>
        <v>0.66666666666666663</v>
      </c>
      <c r="K38" s="80">
        <f>+VALUE('T7'!E37)/VALUE('T7'!H37)</f>
        <v>0.77777777777777779</v>
      </c>
      <c r="L38" s="80">
        <f>+VALUE('T8'!E37)/VALUE('T8'!H37)</f>
        <v>0.88888888888888884</v>
      </c>
      <c r="M38" s="80">
        <f>+VALUE('T9'!E37)/VALUE('T9'!H37)</f>
        <v>1</v>
      </c>
      <c r="N38" s="80">
        <f>+VALUE('T10'!E37)/VALUE('T10'!H37)</f>
        <v>0.90909090909090906</v>
      </c>
      <c r="O38" s="80">
        <f>+VALUE('T11'!E37)/VALUE('T11'!H37)</f>
        <v>1</v>
      </c>
      <c r="P38" s="80">
        <f>+VALUE('T12'!E37)/VALUE('T12'!H37)</f>
        <v>1</v>
      </c>
      <c r="Q38" s="88">
        <f>('T1'!E37 + 'T2'!E37+ 'T3'!E37+ 'T4'!E37+ 'T5'!E37+ 'T6'!E37+ 'T7'!E37+ 'T8'!E37+ 'T9'!E37+ 'T10'!E37+ 'T11'!E37+ 'T12'!E37)/('T1'!H37 + 'T2'!H37 + 'T3'!H37+ 'T4'!H37+ 'T5'!H37+ 'T6'!H37+ 'T7'!H37+ 'T8'!H37+ 'T9'!H37+ 'T10'!H37+ 'T11'!H37+ 'T12'!H37)</f>
        <v>0.88297872340425532</v>
      </c>
      <c r="R38" s="138"/>
    </row>
    <row r="39" spans="1:18" ht="15.75" thickBot="1" x14ac:dyDescent="0.3">
      <c r="A39" s="97">
        <v>8</v>
      </c>
      <c r="B39" s="114" t="s">
        <v>11</v>
      </c>
      <c r="C39" s="54">
        <v>1</v>
      </c>
      <c r="D39" s="55" t="s">
        <v>47</v>
      </c>
      <c r="E39" s="80">
        <f>+VALUE('T1'!E38)/VALUE('T1'!H38)</f>
        <v>1</v>
      </c>
      <c r="F39" s="80">
        <f>+VALUE('T2'!E38)/VALUE('T2'!H38)</f>
        <v>0.8571428571428571</v>
      </c>
      <c r="G39" s="88">
        <f>+VALUE('T3'!E38)/VALUE('T3'!H38)</f>
        <v>1</v>
      </c>
      <c r="H39" s="88">
        <f>+VALUE('T4'!E38)/VALUE('T4'!H38)</f>
        <v>0.75</v>
      </c>
      <c r="I39" s="80">
        <f>+VALUE('T5'!E38)/VALUE('T5'!H38)</f>
        <v>0.9</v>
      </c>
      <c r="J39" s="80">
        <f>+VALUE('T6'!E38)/VALUE('T6'!H38)</f>
        <v>0.72727272727272729</v>
      </c>
      <c r="K39" s="80">
        <f>+VALUE('T7'!E38)/VALUE('T7'!H38)</f>
        <v>0.81818181818181823</v>
      </c>
      <c r="L39" s="80">
        <f>+VALUE('T8'!E38)/VALUE('T8'!H38)</f>
        <v>0.90909090909090906</v>
      </c>
      <c r="M39" s="80">
        <f>+VALUE('T9'!E38)/VALUE('T9'!H38)</f>
        <v>1</v>
      </c>
      <c r="N39" s="80">
        <f>+VALUE('T10'!E38)/VALUE('T10'!H38)</f>
        <v>0.92307692307692313</v>
      </c>
      <c r="O39" s="80">
        <f>+VALUE('T11'!E38)/VALUE('T11'!H38)</f>
        <v>1</v>
      </c>
      <c r="P39" s="80">
        <f>+VALUE('T12'!E38)/VALUE('T12'!H38)</f>
        <v>1</v>
      </c>
      <c r="Q39" s="88">
        <f>('T1'!E38 + 'T2'!E38+ 'T3'!E38+ 'T4'!E38+ 'T5'!E38+ 'T6'!E38+ 'T7'!E38+ 'T8'!E38+ 'T9'!E38+ 'T10'!E38+ 'T11'!E38+ 'T12'!E38)/('T1'!H38 + 'T2'!H38 + 'T3'!H38+ 'T4'!H38+ 'T5'!H38+ 'T6'!H38+ 'T7'!H38+ 'T8'!H38+ 'T9'!H38+ 'T10'!H38+ 'T11'!H38+ 'T12'!H38)</f>
        <v>0.90677966101694918</v>
      </c>
      <c r="R39" s="136">
        <f>AVERAGE('T1'!J38:J41, 'T2'!J38:J41,'T3'!J38:J41,'T4'!J38:J41,'T5'!J38:J41,'T6'!J38:J41,'T7'!J38:J41,'T8'!J38:J41,'T9'!J38:J41,'T10'!J38:J41,'T11'!J38:J41,'T12'!J38:J41)</f>
        <v>0.87349861030782083</v>
      </c>
    </row>
    <row r="40" spans="1:18" ht="15" customHeight="1" thickTop="1" thickBot="1" x14ac:dyDescent="0.3">
      <c r="A40" s="101"/>
      <c r="B40" s="112"/>
      <c r="C40" s="4">
        <v>2</v>
      </c>
      <c r="D40" s="11" t="s">
        <v>48</v>
      </c>
      <c r="E40" s="80">
        <f>+VALUE('T1'!E39)/VALUE('T1'!H39)</f>
        <v>0.8</v>
      </c>
      <c r="F40" s="80">
        <f>+VALUE('T2'!E39)/VALUE('T2'!H39)</f>
        <v>1</v>
      </c>
      <c r="G40" s="88">
        <f>+VALUE('T3'!E39)/VALUE('T3'!H39)</f>
        <v>0.8571428571428571</v>
      </c>
      <c r="H40" s="88">
        <f>+VALUE('T4'!E39)/VALUE('T4'!H39)</f>
        <v>0.625</v>
      </c>
      <c r="I40" s="80">
        <f>+VALUE('T5'!E39)/VALUE('T5'!H39)</f>
        <v>0.8</v>
      </c>
      <c r="J40" s="80">
        <f>+VALUE('T6'!E39)/VALUE('T6'!H39)</f>
        <v>0.63636363636363635</v>
      </c>
      <c r="K40" s="80">
        <f>+VALUE('T7'!E39)/VALUE('T7'!H39)</f>
        <v>0.72727272727272729</v>
      </c>
      <c r="L40" s="80">
        <f>+VALUE('T8'!E39)/VALUE('T8'!H39)</f>
        <v>0.81818181818181823</v>
      </c>
      <c r="M40" s="80">
        <f>+VALUE('T9'!E39)/VALUE('T9'!H39)</f>
        <v>0.90909090909090906</v>
      </c>
      <c r="N40" s="80">
        <f>+VALUE('T10'!E39)/VALUE('T10'!H39)</f>
        <v>1</v>
      </c>
      <c r="O40" s="80">
        <f>+VALUE('T11'!E39)/VALUE('T11'!H39)</f>
        <v>0.92307692307692313</v>
      </c>
      <c r="P40" s="80">
        <f>+VALUE('T12'!E39)/VALUE('T12'!H39)</f>
        <v>0.90909090909090906</v>
      </c>
      <c r="Q40" s="88">
        <f>('T1'!E39 + 'T2'!E39+ 'T3'!E39+ 'T4'!E39+ 'T5'!E39+ 'T6'!E39+ 'T7'!E39+ 'T8'!E39+ 'T9'!E39+ 'T10'!E39+ 'T11'!E39+ 'T12'!E39)/('T1'!H39 + 'T2'!H39 + 'T3'!H39+ 'T4'!H39+ 'T5'!H39+ 'T6'!H39+ 'T7'!H39+ 'T8'!H39+ 'T9'!H39+ 'T10'!H39+ 'T11'!H39+ 'T12'!H39)</f>
        <v>0.83333333333333337</v>
      </c>
      <c r="R40" s="137"/>
    </row>
    <row r="41" spans="1:18" ht="16.5" thickTop="1" thickBot="1" x14ac:dyDescent="0.3">
      <c r="A41" s="101"/>
      <c r="B41" s="112"/>
      <c r="C41" s="4">
        <v>3</v>
      </c>
      <c r="D41" s="11" t="s">
        <v>49</v>
      </c>
      <c r="E41" s="80">
        <f>+VALUE('T1'!E40)/VALUE('T1'!H40)</f>
        <v>0.6</v>
      </c>
      <c r="F41" s="80">
        <f>+VALUE('T2'!E40)/VALUE('T2'!H40)</f>
        <v>0.8</v>
      </c>
      <c r="G41" s="88">
        <f>+VALUE('T3'!E40)/VALUE('T3'!H40)</f>
        <v>1</v>
      </c>
      <c r="H41" s="88">
        <f>+VALUE('T4'!E40)/VALUE('T4'!H40)</f>
        <v>0.66666666666666663</v>
      </c>
      <c r="I41" s="80">
        <f>+VALUE('T5'!E40)/VALUE('T5'!H40)</f>
        <v>0.875</v>
      </c>
      <c r="J41" s="80">
        <f>+VALUE('T6'!E40)/VALUE('T6'!H40)</f>
        <v>0.66666666666666663</v>
      </c>
      <c r="K41" s="80">
        <f>+VALUE('T7'!E40)/VALUE('T7'!H40)</f>
        <v>0.77777777777777779</v>
      </c>
      <c r="L41" s="80">
        <f>+VALUE('T8'!E40)/VALUE('T8'!H40)</f>
        <v>0.88888888888888884</v>
      </c>
      <c r="M41" s="80">
        <f>+VALUE('T9'!E40)/VALUE('T9'!H40)</f>
        <v>1</v>
      </c>
      <c r="N41" s="80">
        <f>+VALUE('T10'!E40)/VALUE('T10'!H40)</f>
        <v>0.90909090909090906</v>
      </c>
      <c r="O41" s="80">
        <f>+VALUE('T11'!E40)/VALUE('T11'!H40)</f>
        <v>1</v>
      </c>
      <c r="P41" s="80">
        <f>+VALUE('T12'!E40)/VALUE('T12'!H40)</f>
        <v>1</v>
      </c>
      <c r="Q41" s="88">
        <f>('T1'!E40 + 'T2'!E40+ 'T3'!E40+ 'T4'!E40+ 'T5'!E40+ 'T6'!E40+ 'T7'!E40+ 'T8'!E40+ 'T9'!E40+ 'T10'!E40+ 'T11'!E40+ 'T12'!E40)/('T1'!H40 + 'T2'!H40 + 'T3'!H40+ 'T4'!H40+ 'T5'!H40+ 'T6'!H40+ 'T7'!H40+ 'T8'!H40+ 'T9'!H40+ 'T10'!H40+ 'T11'!H40+ 'T12'!H40)</f>
        <v>0.86458333333333337</v>
      </c>
      <c r="R41" s="137"/>
    </row>
    <row r="42" spans="1:18" ht="30.75" customHeight="1" thickTop="1" thickBot="1" x14ac:dyDescent="0.3">
      <c r="A42" s="102"/>
      <c r="B42" s="113"/>
      <c r="C42" s="9">
        <v>4</v>
      </c>
      <c r="D42" s="35" t="s">
        <v>50</v>
      </c>
      <c r="E42" s="80">
        <f>+VALUE('T1'!E41)/VALUE('T1'!H41)</f>
        <v>1</v>
      </c>
      <c r="F42" s="80">
        <f>+VALUE('T2'!E41)/VALUE('T2'!H41)</f>
        <v>0.8571428571428571</v>
      </c>
      <c r="G42" s="88">
        <f>+VALUE('T3'!E41)/VALUE('T3'!H41)</f>
        <v>1</v>
      </c>
      <c r="H42" s="88">
        <f>+VALUE('T4'!E41)/VALUE('T4'!H41)</f>
        <v>0.75</v>
      </c>
      <c r="I42" s="80">
        <f>+VALUE('T5'!E41)/VALUE('T5'!H41)</f>
        <v>0.9</v>
      </c>
      <c r="J42" s="80">
        <f>+VALUE('T6'!E41)/VALUE('T6'!H41)</f>
        <v>0.72727272727272729</v>
      </c>
      <c r="K42" s="80">
        <f>+VALUE('T7'!E41)/VALUE('T7'!H41)</f>
        <v>0.81818181818181823</v>
      </c>
      <c r="L42" s="80">
        <f>+VALUE('T8'!E41)/VALUE('T8'!H41)</f>
        <v>0.90909090909090906</v>
      </c>
      <c r="M42" s="80">
        <f>+VALUE('T9'!E41)/VALUE('T9'!H41)</f>
        <v>1</v>
      </c>
      <c r="N42" s="80">
        <f>+VALUE('T10'!E41)/VALUE('T10'!H41)</f>
        <v>0.92307692307692313</v>
      </c>
      <c r="O42" s="80">
        <f>+VALUE('T11'!E41)/VALUE('T11'!H41)</f>
        <v>1</v>
      </c>
      <c r="P42" s="80">
        <f>+VALUE('T12'!E41)/VALUE('T12'!H41)</f>
        <v>1</v>
      </c>
      <c r="Q42" s="88">
        <f>('T1'!E41 + 'T2'!E41+ 'T3'!E41+ 'T4'!E41+ 'T5'!E41+ 'T6'!E41+ 'T7'!E41+ 'T8'!E41+ 'T9'!E41+ 'T10'!E41+ 'T11'!E41+ 'T12'!E41)/('T1'!H41 + 'T2'!H41 + 'T3'!H41+ 'T4'!H41+ 'T5'!H41+ 'T6'!H41+ 'T7'!H41+ 'T8'!H41+ 'T9'!H41+ 'T10'!H41+ 'T11'!H41+ 'T12'!H41)</f>
        <v>0.90677966101694918</v>
      </c>
      <c r="R42" s="138"/>
    </row>
    <row r="43" spans="1:18" ht="15.75" thickBot="1" x14ac:dyDescent="0.3">
      <c r="A43" s="100">
        <v>9</v>
      </c>
      <c r="B43" s="105" t="s">
        <v>74</v>
      </c>
      <c r="C43" s="32">
        <v>1</v>
      </c>
      <c r="D43" s="51" t="s">
        <v>51</v>
      </c>
      <c r="E43" s="80">
        <f>+VALUE('T1'!$E$3)/VALUE('T1'!$H$3)</f>
        <v>0.66666666666666663</v>
      </c>
      <c r="F43" s="80">
        <f>+VALUE('T2'!E42)/VALUE('T2'!H42)</f>
        <v>0.8571428571428571</v>
      </c>
      <c r="G43" s="88">
        <f>+VALUE('T3'!E42)/VALUE('T3'!H42)</f>
        <v>1</v>
      </c>
      <c r="H43" s="88">
        <f>+VALUE('T4'!E42)/VALUE('T4'!H42)</f>
        <v>0.75</v>
      </c>
      <c r="I43" s="80">
        <f>+VALUE('T5'!E42)/VALUE('T5'!H42)</f>
        <v>0.9</v>
      </c>
      <c r="J43" s="80">
        <f>+VALUE('T6'!E42)/VALUE('T6'!H42)</f>
        <v>0.72727272727272729</v>
      </c>
      <c r="K43" s="80">
        <f>+VALUE('T7'!E42)/VALUE('T7'!H42)</f>
        <v>0.81818181818181823</v>
      </c>
      <c r="L43" s="80">
        <f>+VALUE('T8'!E42)/VALUE('T8'!H42)</f>
        <v>0.90909090909090906</v>
      </c>
      <c r="M43" s="80">
        <f>+VALUE('T9'!E42)/VALUE('T9'!H42)</f>
        <v>1</v>
      </c>
      <c r="N43" s="80">
        <f>+VALUE('T10'!E42)/VALUE('T10'!H42)</f>
        <v>0.92307692307692313</v>
      </c>
      <c r="O43" s="80">
        <f>+VALUE('T11'!E42)/VALUE('T11'!H42)</f>
        <v>1</v>
      </c>
      <c r="P43" s="80">
        <f>+VALUE('T12'!E42)/VALUE('T12'!H42)</f>
        <v>1</v>
      </c>
      <c r="Q43" s="88">
        <f>('T1'!E42 + 'T2'!E42+ 'T3'!E42+ 'T4'!E42+ 'T5'!E42+ 'T6'!E42+ 'T7'!E42+ 'T8'!E42+ 'T9'!E42+ 'T10'!E42+ 'T11'!E42+ 'T12'!E42)/('T1'!H42 + 'T2'!H42 + 'T3'!H42+ 'T4'!H42+ 'T5'!H42+ 'T6'!H42+ 'T7'!H42+ 'T8'!H42+ 'T9'!H42+ 'T10'!H42+ 'T11'!H42+ 'T12'!H42)</f>
        <v>0.90677966101694918</v>
      </c>
      <c r="R43" s="136">
        <f>AVERAGE('T1'!J42:J46, 'T2'!J42:J46,'T3'!J42:J46,'T4'!J42:J46,'T5'!J42:J46,'T6'!J42:J46,'T7'!J42:J46,'T8'!J42:J46,'T9'!J42:J46,'T10'!J42:J46,'T11'!J42:J46,'T12'!J42:J46)</f>
        <v>0.88036390688054522</v>
      </c>
    </row>
    <row r="44" spans="1:18" ht="16.5" thickTop="1" thickBot="1" x14ac:dyDescent="0.3">
      <c r="A44" s="103"/>
      <c r="B44" s="112"/>
      <c r="C44" s="3">
        <v>2</v>
      </c>
      <c r="D44" s="10" t="s">
        <v>52</v>
      </c>
      <c r="E44" s="80">
        <f>+VALUE('T1'!E43)/VALUE('T1'!H43)</f>
        <v>0.8</v>
      </c>
      <c r="F44" s="80">
        <f>+VALUE('T2'!E43)/VALUE('T2'!H43)</f>
        <v>1</v>
      </c>
      <c r="G44" s="88">
        <f>+VALUE('T3'!E43)/VALUE('T3'!H43)</f>
        <v>0.8571428571428571</v>
      </c>
      <c r="H44" s="88">
        <f>+VALUE('T4'!E43)/VALUE('T4'!H43)</f>
        <v>0.625</v>
      </c>
      <c r="I44" s="80">
        <f>+VALUE('T5'!E43)/VALUE('T5'!H43)</f>
        <v>0.8</v>
      </c>
      <c r="J44" s="80">
        <f>+VALUE('T6'!E43)/VALUE('T6'!H43)</f>
        <v>0.63636363636363635</v>
      </c>
      <c r="K44" s="80">
        <f>+VALUE('T7'!E43)/VALUE('T7'!H43)</f>
        <v>0.72727272727272729</v>
      </c>
      <c r="L44" s="80">
        <f>+VALUE('T8'!E43)/VALUE('T8'!H43)</f>
        <v>0.81818181818181823</v>
      </c>
      <c r="M44" s="80">
        <f>+VALUE('T9'!E43)/VALUE('T9'!H43)</f>
        <v>0.90909090909090906</v>
      </c>
      <c r="N44" s="80">
        <f>+VALUE('T10'!E43)/VALUE('T10'!H43)</f>
        <v>1</v>
      </c>
      <c r="O44" s="80">
        <f>+VALUE('T11'!E43)/VALUE('T11'!H43)</f>
        <v>0.92307692307692313</v>
      </c>
      <c r="P44" s="80">
        <f>+VALUE('T12'!E43)/VALUE('T12'!H43)</f>
        <v>0.90909090909090906</v>
      </c>
      <c r="Q44" s="88">
        <f>('T1'!E43 + 'T2'!E43+ 'T3'!E43+ 'T4'!E43+ 'T5'!E43+ 'T6'!E43+ 'T7'!E43+ 'T8'!E43+ 'T9'!E43+ 'T10'!E43+ 'T11'!E43+ 'T12'!E43)/('T1'!H43 + 'T2'!H43 + 'T3'!H43+ 'T4'!H43+ 'T5'!H43+ 'T6'!H43+ 'T7'!H43+ 'T8'!H43+ 'T9'!H43+ 'T10'!H43+ 'T11'!H43+ 'T12'!H43)</f>
        <v>0.83333333333333337</v>
      </c>
      <c r="R44" s="137"/>
    </row>
    <row r="45" spans="1:18" ht="15" customHeight="1" thickTop="1" thickBot="1" x14ac:dyDescent="0.3">
      <c r="A45" s="103"/>
      <c r="B45" s="112"/>
      <c r="C45" s="3">
        <v>3</v>
      </c>
      <c r="D45" s="10" t="s">
        <v>53</v>
      </c>
      <c r="E45" s="80">
        <f>+VALUE('T1'!E44)/VALUE('T1'!H44)</f>
        <v>0.6</v>
      </c>
      <c r="F45" s="80">
        <f>+VALUE('T2'!E44)/VALUE('T2'!H44)</f>
        <v>0.8</v>
      </c>
      <c r="G45" s="88">
        <f>+VALUE('T3'!E44)/VALUE('T3'!H44)</f>
        <v>1</v>
      </c>
      <c r="H45" s="88">
        <f>+VALUE('T4'!E44)/VALUE('T4'!H44)</f>
        <v>0.66666666666666663</v>
      </c>
      <c r="I45" s="80">
        <f>+VALUE('T5'!E44)/VALUE('T5'!H44)</f>
        <v>0.875</v>
      </c>
      <c r="J45" s="80">
        <f>+VALUE('T6'!E44)/VALUE('T6'!H44)</f>
        <v>0.66666666666666663</v>
      </c>
      <c r="K45" s="80">
        <f>+VALUE('T7'!E44)/VALUE('T7'!H44)</f>
        <v>0.77777777777777779</v>
      </c>
      <c r="L45" s="80">
        <f>+VALUE('T8'!E44)/VALUE('T8'!H44)</f>
        <v>0.88888888888888884</v>
      </c>
      <c r="M45" s="80">
        <f>+VALUE('T9'!E44)/VALUE('T9'!H44)</f>
        <v>1</v>
      </c>
      <c r="N45" s="80">
        <f>+VALUE('T10'!E44)/VALUE('T10'!H44)</f>
        <v>0.90909090909090906</v>
      </c>
      <c r="O45" s="80">
        <f>+VALUE('T11'!E44)/VALUE('T11'!H44)</f>
        <v>1</v>
      </c>
      <c r="P45" s="80">
        <f>+VALUE('T12'!E44)/VALUE('T12'!H44)</f>
        <v>1</v>
      </c>
      <c r="Q45" s="88">
        <f>('T1'!E44 + 'T2'!E44+ 'T3'!E44+ 'T4'!E44+ 'T5'!E44+ 'T6'!E44+ 'T7'!E44+ 'T8'!E44+ 'T9'!E44+ 'T10'!E44+ 'T11'!E44+ 'T12'!E44)/('T1'!H44 + 'T2'!H44 + 'T3'!H44+ 'T4'!H44+ 'T5'!H44+ 'T6'!H44+ 'T7'!H44+ 'T8'!H44+ 'T9'!H44+ 'T10'!H44+ 'T11'!H44+ 'T12'!H44)</f>
        <v>0.86458333333333337</v>
      </c>
      <c r="R45" s="137"/>
    </row>
    <row r="46" spans="1:18" ht="16.5" thickTop="1" thickBot="1" x14ac:dyDescent="0.3">
      <c r="A46" s="103"/>
      <c r="B46" s="112"/>
      <c r="C46" s="3">
        <v>4</v>
      </c>
      <c r="D46" s="10" t="s">
        <v>54</v>
      </c>
      <c r="E46" s="80">
        <f>+VALUE('T1'!E45)/VALUE('T1'!H45)</f>
        <v>1</v>
      </c>
      <c r="F46" s="80">
        <f>+VALUE('T2'!E45)/VALUE('T2'!H45)</f>
        <v>0.8571428571428571</v>
      </c>
      <c r="G46" s="88">
        <f>+VALUE('T3'!E45)/VALUE('T3'!H45)</f>
        <v>1</v>
      </c>
      <c r="H46" s="88">
        <f>+VALUE('T4'!E45)/VALUE('T4'!H45)</f>
        <v>0.75</v>
      </c>
      <c r="I46" s="80">
        <f>+VALUE('T5'!E45)/VALUE('T5'!H45)</f>
        <v>0.9</v>
      </c>
      <c r="J46" s="80">
        <f>+VALUE('T6'!E45)/VALUE('T6'!H45)</f>
        <v>0.72727272727272729</v>
      </c>
      <c r="K46" s="80">
        <f>+VALUE('T7'!E45)/VALUE('T7'!H45)</f>
        <v>0.81818181818181823</v>
      </c>
      <c r="L46" s="80">
        <f>+VALUE('T8'!E45)/VALUE('T8'!H45)</f>
        <v>0.90909090909090906</v>
      </c>
      <c r="M46" s="80">
        <f>+VALUE('T9'!E45)/VALUE('T9'!H45)</f>
        <v>1</v>
      </c>
      <c r="N46" s="80">
        <f>+VALUE('T10'!E45)/VALUE('T10'!H45)</f>
        <v>0.92307692307692313</v>
      </c>
      <c r="O46" s="80">
        <f>+VALUE('T11'!E45)/VALUE('T11'!H45)</f>
        <v>1</v>
      </c>
      <c r="P46" s="80">
        <f>+VALUE('T12'!E45)/VALUE('T12'!H45)</f>
        <v>1</v>
      </c>
      <c r="Q46" s="88">
        <f>('T1'!E45 + 'T2'!E45+ 'T3'!E45+ 'T4'!E45+ 'T5'!E45+ 'T6'!E45+ 'T7'!E45+ 'T8'!E45+ 'T9'!E45+ 'T10'!E45+ 'T11'!E45+ 'T12'!E45)/('T1'!H45 + 'T2'!H45 + 'T3'!H45+ 'T4'!H45+ 'T5'!H45+ 'T6'!H45+ 'T7'!H45+ 'T8'!H45+ 'T9'!H45+ 'T10'!H45+ 'T11'!H45+ 'T12'!H45)</f>
        <v>0.90677966101694918</v>
      </c>
      <c r="R46" s="137"/>
    </row>
    <row r="47" spans="1:18" ht="31.5" thickTop="1" thickBot="1" x14ac:dyDescent="0.3">
      <c r="A47" s="104"/>
      <c r="B47" s="113"/>
      <c r="C47" s="8">
        <v>5</v>
      </c>
      <c r="D47" s="34" t="s">
        <v>55</v>
      </c>
      <c r="E47" s="80">
        <f>+VALUE('T1'!E46)/VALUE('T1'!H46)</f>
        <v>1</v>
      </c>
      <c r="F47" s="80">
        <f>+VALUE('T2'!E46)/VALUE('T2'!H46)</f>
        <v>0.8571428571428571</v>
      </c>
      <c r="G47" s="88">
        <f>+VALUE('T3'!E46)/VALUE('T3'!H46)</f>
        <v>1</v>
      </c>
      <c r="H47" s="88">
        <f>+VALUE('T4'!E46)/VALUE('T4'!H46)</f>
        <v>0.75</v>
      </c>
      <c r="I47" s="80">
        <f>+VALUE('T5'!E46)/VALUE('T5'!H46)</f>
        <v>0.9</v>
      </c>
      <c r="J47" s="80">
        <f>+VALUE('T6'!E46)/VALUE('T6'!H46)</f>
        <v>0.72727272727272729</v>
      </c>
      <c r="K47" s="80">
        <f>+VALUE('T7'!E46)/VALUE('T7'!H46)</f>
        <v>0.81818181818181823</v>
      </c>
      <c r="L47" s="80">
        <f>+VALUE('T8'!E46)/VALUE('T8'!H46)</f>
        <v>0.90909090909090906</v>
      </c>
      <c r="M47" s="80">
        <f>+VALUE('T9'!E46)/VALUE('T9'!H46)</f>
        <v>1</v>
      </c>
      <c r="N47" s="80">
        <f>+VALUE('T10'!E46)/VALUE('T10'!H46)</f>
        <v>0.92307692307692313</v>
      </c>
      <c r="O47" s="80">
        <f>+VALUE('T11'!E46)/VALUE('T11'!H46)</f>
        <v>1</v>
      </c>
      <c r="P47" s="80">
        <f>+VALUE('T12'!E46)/VALUE('T12'!H46)</f>
        <v>1</v>
      </c>
      <c r="Q47" s="88">
        <f>('T1'!E46 + 'T2'!E46+ 'T3'!E46+ 'T4'!E46+ 'T5'!E46+ 'T6'!E46+ 'T7'!E46+ 'T8'!E46+ 'T9'!E46+ 'T10'!E46+ 'T11'!E46+ 'T12'!E46)/('T1'!H46 + 'T2'!H46 + 'T3'!H46+ 'T4'!H46+ 'T5'!H46+ 'T6'!H46+ 'T7'!H46+ 'T8'!H46+ 'T9'!H46+ 'T10'!H46+ 'T11'!H46+ 'T12'!H46)</f>
        <v>0.90677966101694918</v>
      </c>
      <c r="R47" s="138"/>
    </row>
    <row r="48" spans="1:18" ht="30.75" thickBot="1" x14ac:dyDescent="0.3">
      <c r="A48" s="97">
        <v>10</v>
      </c>
      <c r="B48" s="114" t="s">
        <v>13</v>
      </c>
      <c r="C48" s="54">
        <v>1</v>
      </c>
      <c r="D48" s="55" t="s">
        <v>59</v>
      </c>
      <c r="E48" s="80">
        <f>+VALUE('T1'!E47)/VALUE('T1'!H47)</f>
        <v>1</v>
      </c>
      <c r="F48" s="80">
        <f>+VALUE('T2'!E47)/VALUE('T2'!H47)</f>
        <v>0.66666666666666663</v>
      </c>
      <c r="G48" s="88">
        <f>+VALUE('T3'!E47)/VALUE('T3'!H47)</f>
        <v>1</v>
      </c>
      <c r="H48" s="88">
        <f>+VALUE('T4'!E47)/VALUE('T4'!H47)</f>
        <v>0.5</v>
      </c>
      <c r="I48" s="80">
        <f>+VALUE('T5'!E47)/VALUE('T5'!H47)</f>
        <v>0.83333333333333337</v>
      </c>
      <c r="J48" s="80">
        <f>+VALUE('T6'!E47)/VALUE('T6'!H47)</f>
        <v>0.5714285714285714</v>
      </c>
      <c r="K48" s="80">
        <f>+VALUE('T7'!E47)/VALUE('T7'!H47)</f>
        <v>0.7142857142857143</v>
      </c>
      <c r="L48" s="80">
        <f>+VALUE('T8'!E47)/VALUE('T8'!H47)</f>
        <v>0.8571428571428571</v>
      </c>
      <c r="M48" s="80">
        <f>+VALUE('T9'!E47)/VALUE('T9'!H47)</f>
        <v>1</v>
      </c>
      <c r="N48" s="80">
        <f>+VALUE('T10'!E47)/VALUE('T10'!H47)</f>
        <v>0.88888888888888884</v>
      </c>
      <c r="O48" s="80">
        <f>+VALUE('T11'!E47)/VALUE('T11'!H47)</f>
        <v>1</v>
      </c>
      <c r="P48" s="80">
        <f>+VALUE('T12'!E47)/VALUE('T12'!H47)</f>
        <v>1</v>
      </c>
      <c r="Q48" s="88">
        <f>('T1'!E47 + 'T2'!E47+ 'T3'!E47+ 'T4'!E47+ 'T5'!E47+ 'T6'!E47+ 'T7'!E47+ 'T8'!E47+ 'T9'!E47+ 'T10'!E47+ 'T11'!E47+ 'T12'!E47)/('T1'!H47 + 'T2'!H47 + 'T3'!H47+ 'T4'!H47+ 'T5'!H47+ 'T6'!H47+ 'T7'!H47+ 'T8'!H47+ 'T9'!H47+ 'T10'!H47+ 'T11'!H47+ 'T12'!H47)</f>
        <v>0.84285714285714286</v>
      </c>
      <c r="R48" s="136">
        <f>AVERAGE('T1'!J47:J54, 'T2'!J47:J54,'T3'!J47:J54,'T4'!J47:J54,'T5'!J47:J54,'T6'!J47:J54,'T7'!J47:J54,'T8'!J47:J54,'T9'!J47:J54,'T10'!J47:J54,'T11'!J47:J54,'T12'!J47:J54)</f>
        <v>0.78700883131030175</v>
      </c>
    </row>
    <row r="49" spans="1:18" ht="46.5" thickTop="1" thickBot="1" x14ac:dyDescent="0.3">
      <c r="A49" s="98"/>
      <c r="B49" s="112"/>
      <c r="C49" s="4">
        <v>2</v>
      </c>
      <c r="D49" s="11" t="s">
        <v>60</v>
      </c>
      <c r="E49" s="80">
        <f>+VALUE('T1'!E48)/VALUE('T1'!H48)</f>
        <v>1</v>
      </c>
      <c r="F49" s="80">
        <f>+VALUE('T2'!E48)/VALUE('T2'!H48)</f>
        <v>0.66666666666666663</v>
      </c>
      <c r="G49" s="88">
        <f>+VALUE('T3'!E48)/VALUE('T3'!H48)</f>
        <v>1</v>
      </c>
      <c r="H49" s="88">
        <f>+VALUE('T4'!E48)/VALUE('T4'!H48)</f>
        <v>0.5</v>
      </c>
      <c r="I49" s="80">
        <f>+VALUE('T5'!E48)/VALUE('T5'!H48)</f>
        <v>0.83333333333333337</v>
      </c>
      <c r="J49" s="80">
        <f>+VALUE('T6'!E48)/VALUE('T6'!H48)</f>
        <v>0.5714285714285714</v>
      </c>
      <c r="K49" s="80">
        <f>+VALUE('T7'!E48)/VALUE('T7'!H48)</f>
        <v>0.7142857142857143</v>
      </c>
      <c r="L49" s="80">
        <f>+VALUE('T8'!E48)/VALUE('T8'!H48)</f>
        <v>0.8571428571428571</v>
      </c>
      <c r="M49" s="80">
        <f>+VALUE('T9'!E48)/VALUE('T9'!H48)</f>
        <v>1</v>
      </c>
      <c r="N49" s="80">
        <f>+VALUE('T10'!E48)/VALUE('T10'!H48)</f>
        <v>0.88888888888888884</v>
      </c>
      <c r="O49" s="80">
        <f>+VALUE('T11'!E48)/VALUE('T11'!H48)</f>
        <v>1</v>
      </c>
      <c r="P49" s="80">
        <f>+VALUE('T12'!E48)/VALUE('T12'!H48)</f>
        <v>1</v>
      </c>
      <c r="Q49" s="88">
        <f>('T1'!E48 + 'T2'!E48+ 'T3'!E48+ 'T4'!E48+ 'T5'!E48+ 'T6'!E48+ 'T7'!E48+ 'T8'!E48+ 'T9'!E48+ 'T10'!E48+ 'T11'!E48+ 'T12'!E48)/('T1'!H48 + 'T2'!H48 + 'T3'!H48+ 'T4'!H48+ 'T5'!H48+ 'T6'!H48+ 'T7'!H48+ 'T8'!H48+ 'T9'!H48+ 'T10'!H48+ 'T11'!H48+ 'T12'!H48)</f>
        <v>0.84285714285714286</v>
      </c>
      <c r="R49" s="137"/>
    </row>
    <row r="50" spans="1:18" ht="31.5" thickTop="1" thickBot="1" x14ac:dyDescent="0.3">
      <c r="A50" s="98"/>
      <c r="B50" s="112"/>
      <c r="C50" s="4">
        <v>3</v>
      </c>
      <c r="D50" s="11" t="s">
        <v>61</v>
      </c>
      <c r="E50" s="80">
        <f>+VALUE('T1'!E49)/VALUE('T1'!H49)</f>
        <v>1</v>
      </c>
      <c r="F50" s="80">
        <f>+VALUE('T2'!E49)/VALUE('T2'!H49)</f>
        <v>0.66666666666666663</v>
      </c>
      <c r="G50" s="88">
        <f>+VALUE('T3'!E49)/VALUE('T3'!H49)</f>
        <v>1</v>
      </c>
      <c r="H50" s="88">
        <f>+VALUE('T4'!E49)/VALUE('T4'!H49)</f>
        <v>0.5</v>
      </c>
      <c r="I50" s="80">
        <f>+VALUE('T5'!E49)/VALUE('T5'!H49)</f>
        <v>0.83333333333333337</v>
      </c>
      <c r="J50" s="80">
        <f>+VALUE('T6'!E49)/VALUE('T6'!H49)</f>
        <v>0.5714285714285714</v>
      </c>
      <c r="K50" s="80">
        <f>+VALUE('T7'!E49)/VALUE('T7'!H49)</f>
        <v>0.7142857142857143</v>
      </c>
      <c r="L50" s="80">
        <f>+VALUE('T8'!E49)/VALUE('T8'!H49)</f>
        <v>0.8571428571428571</v>
      </c>
      <c r="M50" s="80">
        <f>+VALUE('T9'!E49)/VALUE('T9'!H49)</f>
        <v>1</v>
      </c>
      <c r="N50" s="80">
        <f>+VALUE('T10'!E49)/VALUE('T10'!H49)</f>
        <v>0.88888888888888884</v>
      </c>
      <c r="O50" s="80">
        <f>+VALUE('T11'!E49)/VALUE('T11'!H49)</f>
        <v>1</v>
      </c>
      <c r="P50" s="80">
        <f>+VALUE('T12'!E49)/VALUE('T12'!H49)</f>
        <v>1</v>
      </c>
      <c r="Q50" s="88">
        <f>('T1'!E49 + 'T2'!E49+ 'T3'!E49+ 'T4'!E49+ 'T5'!E49+ 'T6'!E49+ 'T7'!E49+ 'T8'!E49+ 'T9'!E49+ 'T10'!E49+ 'T11'!E49+ 'T12'!E49)/('T1'!H49 + 'T2'!H49 + 'T3'!H49+ 'T4'!H49+ 'T5'!H49+ 'T6'!H49+ 'T7'!H49+ 'T8'!H49+ 'T9'!H49+ 'T10'!H49+ 'T11'!H49+ 'T12'!H49)</f>
        <v>0.84285714285714286</v>
      </c>
      <c r="R50" s="137"/>
    </row>
    <row r="51" spans="1:18" ht="31.5" thickTop="1" thickBot="1" x14ac:dyDescent="0.3">
      <c r="A51" s="98"/>
      <c r="B51" s="112"/>
      <c r="C51" s="4">
        <v>4</v>
      </c>
      <c r="D51" s="11" t="s">
        <v>62</v>
      </c>
      <c r="E51" s="80">
        <f>+VALUE('T1'!E50)/VALUE('T1'!H50)</f>
        <v>1</v>
      </c>
      <c r="F51" s="80">
        <f>+VALUE('T2'!E50)/VALUE('T2'!H50)</f>
        <v>0.66666666666666663</v>
      </c>
      <c r="G51" s="88">
        <f>+VALUE('T3'!E50)/VALUE('T3'!H50)</f>
        <v>1</v>
      </c>
      <c r="H51" s="88">
        <f>+VALUE('T4'!E50)/VALUE('T4'!H50)</f>
        <v>0.5</v>
      </c>
      <c r="I51" s="80">
        <f>+VALUE('T5'!E50)/VALUE('T5'!H50)</f>
        <v>0.83333333333333337</v>
      </c>
      <c r="J51" s="80">
        <f>+VALUE('T6'!E50)/VALUE('T6'!H50)</f>
        <v>0.5714285714285714</v>
      </c>
      <c r="K51" s="80">
        <f>+VALUE('T7'!E50)/VALUE('T7'!H50)</f>
        <v>0.7142857142857143</v>
      </c>
      <c r="L51" s="80">
        <f>+VALUE('T8'!E50)/VALUE('T8'!H50)</f>
        <v>0.8571428571428571</v>
      </c>
      <c r="M51" s="80">
        <f>+VALUE('T9'!E50)/VALUE('T9'!H50)</f>
        <v>1</v>
      </c>
      <c r="N51" s="80">
        <f>+VALUE('T10'!E50)/VALUE('T10'!H50)</f>
        <v>0.88888888888888884</v>
      </c>
      <c r="O51" s="80">
        <f>+VALUE('T11'!E50)/VALUE('T11'!H50)</f>
        <v>1</v>
      </c>
      <c r="P51" s="80">
        <f>+VALUE('T12'!E50)/VALUE('T12'!H50)</f>
        <v>1</v>
      </c>
      <c r="Q51" s="88">
        <f>('T1'!E50 + 'T2'!E50+ 'T3'!E50+ 'T4'!E50+ 'T5'!E50+ 'T6'!E50+ 'T7'!E50+ 'T8'!E50+ 'T9'!E50+ 'T10'!E50+ 'T11'!E50+ 'T12'!E50)/('T1'!H50 + 'T2'!H50 + 'T3'!H50+ 'T4'!H50+ 'T5'!H50+ 'T6'!H50+ 'T7'!H50+ 'T8'!H50+ 'T9'!H50+ 'T10'!H50+ 'T11'!H50+ 'T12'!H50)</f>
        <v>0.84285714285714286</v>
      </c>
      <c r="R51" s="137"/>
    </row>
    <row r="52" spans="1:18" ht="31.5" thickTop="1" thickBot="1" x14ac:dyDescent="0.3">
      <c r="A52" s="98"/>
      <c r="B52" s="112"/>
      <c r="C52" s="4">
        <v>5</v>
      </c>
      <c r="D52" s="11" t="s">
        <v>63</v>
      </c>
      <c r="E52" s="80">
        <f>+VALUE('T1'!E51)/VALUE('T1'!H51)</f>
        <v>0</v>
      </c>
      <c r="F52" s="80">
        <f>+VALUE('T2'!E51)/VALUE('T2'!H51)</f>
        <v>1</v>
      </c>
      <c r="G52" s="88">
        <f>+VALUE('T3'!E51)/VALUE('T3'!H51)</f>
        <v>0.66666666666666663</v>
      </c>
      <c r="H52" s="88">
        <f>+VALUE('T4'!E51)/VALUE('T4'!H51)</f>
        <v>0.25</v>
      </c>
      <c r="I52" s="80">
        <f>+VALUE('T5'!E51)/VALUE('T5'!H51)</f>
        <v>0.66666666666666663</v>
      </c>
      <c r="J52" s="80">
        <f>+VALUE('T6'!E51)/VALUE('T6'!H51)</f>
        <v>0.42857142857142855</v>
      </c>
      <c r="K52" s="80">
        <f>+VALUE('T7'!E51)/VALUE('T7'!H51)</f>
        <v>0.5714285714285714</v>
      </c>
      <c r="L52" s="80">
        <f>+VALUE('T8'!E51)/VALUE('T8'!H51)</f>
        <v>0.7142857142857143</v>
      </c>
      <c r="M52" s="80">
        <f>+VALUE('T9'!E51)/VALUE('T9'!H51)</f>
        <v>0.8571428571428571</v>
      </c>
      <c r="N52" s="80">
        <f>+VALUE('T10'!E51)/VALUE('T10'!H51)</f>
        <v>1</v>
      </c>
      <c r="O52" s="80">
        <f>+VALUE('T11'!E51)/VALUE('T11'!H51)</f>
        <v>0.88888888888888884</v>
      </c>
      <c r="P52" s="80">
        <f>+VALUE('T12'!E51)/VALUE('T12'!H51)</f>
        <v>0.8571428571428571</v>
      </c>
      <c r="Q52" s="88">
        <f>('T1'!E51 + 'T2'!E51+ 'T3'!E51+ 'T4'!E51+ 'T5'!E51+ 'T6'!E51+ 'T7'!E51+ 'T8'!E51+ 'T9'!E51+ 'T10'!E51+ 'T11'!E51+ 'T12'!E51)/('T1'!H51 + 'T2'!H51 + 'T3'!H51+ 'T4'!H51+ 'T5'!H51+ 'T6'!H51+ 'T7'!H51+ 'T8'!H51+ 'T9'!H51+ 'T10'!H51+ 'T11'!H51+ 'T12'!H51)</f>
        <v>0.71212121212121215</v>
      </c>
      <c r="R52" s="137"/>
    </row>
    <row r="53" spans="1:18" ht="15" customHeight="1" thickTop="1" thickBot="1" x14ac:dyDescent="0.3">
      <c r="A53" s="98"/>
      <c r="B53" s="112"/>
      <c r="C53" s="4">
        <v>6</v>
      </c>
      <c r="D53" s="11" t="s">
        <v>64</v>
      </c>
      <c r="E53" s="80">
        <f>+VALUE('T1'!E52)/VALUE('T1'!H52)</f>
        <v>0</v>
      </c>
      <c r="F53" s="80">
        <f>+VALUE('T2'!E52)/VALUE('T2'!H52)</f>
        <v>1</v>
      </c>
      <c r="G53" s="88">
        <f>+VALUE('T3'!E52)/VALUE('T3'!H52)</f>
        <v>0.66666666666666663</v>
      </c>
      <c r="H53" s="88">
        <f>+VALUE('T4'!E52)/VALUE('T4'!H52)</f>
        <v>0.25</v>
      </c>
      <c r="I53" s="80">
        <f>+VALUE('T5'!E52)/VALUE('T5'!H52)</f>
        <v>0.66666666666666663</v>
      </c>
      <c r="J53" s="80">
        <f>+VALUE('T6'!E52)/VALUE('T6'!H52)</f>
        <v>0.42857142857142855</v>
      </c>
      <c r="K53" s="80">
        <f>+VALUE('T7'!E52)/VALUE('T7'!H52)</f>
        <v>0.5714285714285714</v>
      </c>
      <c r="L53" s="80">
        <f>+VALUE('T8'!E52)/VALUE('T8'!H52)</f>
        <v>0.7142857142857143</v>
      </c>
      <c r="M53" s="80">
        <f>+VALUE('T9'!E52)/VALUE('T9'!H52)</f>
        <v>0.8571428571428571</v>
      </c>
      <c r="N53" s="80">
        <f>+VALUE('T10'!E52)/VALUE('T10'!H52)</f>
        <v>1</v>
      </c>
      <c r="O53" s="80">
        <f>+VALUE('T11'!E52)/VALUE('T11'!H52)</f>
        <v>0.88888888888888884</v>
      </c>
      <c r="P53" s="80">
        <f>+VALUE('T12'!E52)/VALUE('T12'!H52)</f>
        <v>0.8571428571428571</v>
      </c>
      <c r="Q53" s="88">
        <f>('T1'!E52 + 'T2'!E52+ 'T3'!E52+ 'T4'!E52+ 'T5'!E52+ 'T6'!E52+ 'T7'!E52+ 'T8'!E52+ 'T9'!E52+ 'T10'!E52+ 'T11'!E52+ 'T12'!E52)/('T1'!H52 + 'T2'!H52 + 'T3'!H52+ 'T4'!H52+ 'T5'!H52+ 'T6'!H52+ 'T7'!H52+ 'T8'!H52+ 'T9'!H52+ 'T10'!H52+ 'T11'!H52+ 'T12'!H52)</f>
        <v>0.71212121212121215</v>
      </c>
      <c r="R53" s="137"/>
    </row>
    <row r="54" spans="1:18" ht="16.5" thickTop="1" thickBot="1" x14ac:dyDescent="0.3">
      <c r="A54" s="98"/>
      <c r="B54" s="112"/>
      <c r="C54" s="4">
        <v>7</v>
      </c>
      <c r="D54" s="11" t="s">
        <v>65</v>
      </c>
      <c r="E54" s="80">
        <f>+VALUE('T1'!E53)/VALUE('T1'!H53)</f>
        <v>1</v>
      </c>
      <c r="F54" s="80">
        <f>+VALUE('T2'!E53)/VALUE('T2'!H53)</f>
        <v>0.66666666666666663</v>
      </c>
      <c r="G54" s="88">
        <f>+VALUE('T3'!E53)/VALUE('T3'!H53)</f>
        <v>1</v>
      </c>
      <c r="H54" s="88">
        <f>+VALUE('T4'!E53)/VALUE('T4'!H53)</f>
        <v>0.5</v>
      </c>
      <c r="I54" s="80">
        <f>+VALUE('T5'!E53)/VALUE('T5'!H53)</f>
        <v>0.83333333333333337</v>
      </c>
      <c r="J54" s="80">
        <f>+VALUE('T6'!E53)/VALUE('T6'!H53)</f>
        <v>0.5714285714285714</v>
      </c>
      <c r="K54" s="80">
        <f>+VALUE('T7'!E53)/VALUE('T7'!H53)</f>
        <v>0.7142857142857143</v>
      </c>
      <c r="L54" s="80">
        <f>+VALUE('T8'!E53)/VALUE('T8'!H53)</f>
        <v>0.8571428571428571</v>
      </c>
      <c r="M54" s="80">
        <f>+VALUE('T9'!E53)/VALUE('T9'!H53)</f>
        <v>1</v>
      </c>
      <c r="N54" s="80">
        <f>+VALUE('T10'!E53)/VALUE('T10'!H53)</f>
        <v>0.88888888888888884</v>
      </c>
      <c r="O54" s="80">
        <f>+VALUE('T11'!E53)/VALUE('T11'!H53)</f>
        <v>1</v>
      </c>
      <c r="P54" s="80">
        <f>+VALUE('T12'!E53)/VALUE('T12'!H53)</f>
        <v>1</v>
      </c>
      <c r="Q54" s="88">
        <f>('T1'!E53 + 'T2'!E53+ 'T3'!E53+ 'T4'!E53+ 'T5'!E53+ 'T6'!E53+ 'T7'!E53+ 'T8'!E53+ 'T9'!E53+ 'T10'!E53+ 'T11'!E53+ 'T12'!E53)/('T1'!H53 + 'T2'!H53 + 'T3'!H53+ 'T4'!H53+ 'T5'!H53+ 'T6'!H53+ 'T7'!H53+ 'T8'!H53+ 'T9'!H53+ 'T10'!H53+ 'T11'!H53+ 'T12'!H53)</f>
        <v>0.84285714285714286</v>
      </c>
      <c r="R54" s="137"/>
    </row>
    <row r="55" spans="1:18" ht="31.5" thickTop="1" thickBot="1" x14ac:dyDescent="0.3">
      <c r="A55" s="99"/>
      <c r="B55" s="113"/>
      <c r="C55" s="9">
        <v>8</v>
      </c>
      <c r="D55" s="35" t="s">
        <v>66</v>
      </c>
      <c r="E55" s="80">
        <f>+VALUE('T1'!E54)/VALUE('T1'!H54)</f>
        <v>1</v>
      </c>
      <c r="F55" s="80">
        <f>+VALUE('T2'!E54)/VALUE('T2'!H54)</f>
        <v>0.66666666666666663</v>
      </c>
      <c r="G55" s="88">
        <f>+VALUE('T3'!E54)/VALUE('T3'!H54)</f>
        <v>1</v>
      </c>
      <c r="H55" s="88">
        <f>+VALUE('T4'!E54)/VALUE('T4'!H54)</f>
        <v>0.5</v>
      </c>
      <c r="I55" s="80">
        <f>+VALUE('T5'!E54)/VALUE('T5'!H54)</f>
        <v>0.83333333333333337</v>
      </c>
      <c r="J55" s="80">
        <f>+VALUE('T6'!E54)/VALUE('T6'!H54)</f>
        <v>0.5714285714285714</v>
      </c>
      <c r="K55" s="80">
        <f>+VALUE('T7'!E54)/VALUE('T7'!H54)</f>
        <v>0.7142857142857143</v>
      </c>
      <c r="L55" s="80">
        <f>+VALUE('T8'!E54)/VALUE('T8'!H54)</f>
        <v>0.8571428571428571</v>
      </c>
      <c r="M55" s="80">
        <f>+VALUE('T9'!E54)/VALUE('T9'!H54)</f>
        <v>1</v>
      </c>
      <c r="N55" s="80">
        <f>+VALUE('T10'!E54)/VALUE('T10'!H54)</f>
        <v>0.88888888888888884</v>
      </c>
      <c r="O55" s="80">
        <f>+VALUE('T11'!E54)/VALUE('T11'!H54)</f>
        <v>1</v>
      </c>
      <c r="P55" s="80">
        <f>+VALUE('T12'!E54)/VALUE('T12'!H54)</f>
        <v>1</v>
      </c>
      <c r="Q55" s="88">
        <f>('T1'!E54 + 'T2'!E54+ 'T3'!E54+ 'T4'!E54+ 'T5'!E54+ 'T6'!E54+ 'T7'!E54+ 'T8'!E54+ 'T9'!E54+ 'T10'!E54+ 'T11'!E54+ 'T12'!E54)/('T1'!H54 + 'T2'!H54 + 'T3'!H54+ 'T4'!H54+ 'T5'!H54+ 'T6'!H54+ 'T7'!H54+ 'T8'!H54+ 'T9'!H54+ 'T10'!H54+ 'T11'!H54+ 'T12'!H54)</f>
        <v>0.84285714285714286</v>
      </c>
      <c r="R55" s="138"/>
    </row>
    <row r="56" spans="1:18" ht="30.75" customHeight="1" thickBot="1" x14ac:dyDescent="0.3">
      <c r="A56" s="100">
        <v>11</v>
      </c>
      <c r="B56" s="105" t="s">
        <v>14</v>
      </c>
      <c r="C56" s="32">
        <v>1</v>
      </c>
      <c r="D56" s="51" t="s">
        <v>67</v>
      </c>
      <c r="E56" s="80">
        <f>+VALUE('T1'!$E$3)/VALUE('T1'!$H$3)</f>
        <v>0.66666666666666663</v>
      </c>
      <c r="F56" s="80">
        <f>+VALUE('T2'!E55)/VALUE('T2'!H55)</f>
        <v>0.8</v>
      </c>
      <c r="G56" s="88">
        <f>+VALUE('T3'!E55)/VALUE('T3'!H55)</f>
        <v>1</v>
      </c>
      <c r="H56" s="88">
        <f>+VALUE('T4'!E55)/VALUE('T4'!H55)</f>
        <v>0.66666666666666663</v>
      </c>
      <c r="I56" s="80">
        <f>+VALUE('T5'!E55)/VALUE('T5'!H55)</f>
        <v>0.875</v>
      </c>
      <c r="J56" s="80">
        <f>+VALUE('T6'!E55)/VALUE('T6'!H55)</f>
        <v>0.66666666666666663</v>
      </c>
      <c r="K56" s="80">
        <f>+VALUE('T7'!E55)/VALUE('T7'!H55)</f>
        <v>0.77777777777777779</v>
      </c>
      <c r="L56" s="80">
        <f>+VALUE('T8'!E55)/VALUE('T8'!H55)</f>
        <v>0.88888888888888884</v>
      </c>
      <c r="M56" s="80">
        <f>+VALUE('T9'!E55)/VALUE('T9'!H55)</f>
        <v>1</v>
      </c>
      <c r="N56" s="80">
        <f>+VALUE('T10'!E55)/VALUE('T10'!H55)</f>
        <v>0.90909090909090906</v>
      </c>
      <c r="O56" s="80">
        <f>+VALUE('T11'!E55)/VALUE('T11'!H55)</f>
        <v>1</v>
      </c>
      <c r="P56" s="80">
        <f>+VALUE('T12'!E55)/VALUE('T12'!H55)</f>
        <v>1</v>
      </c>
      <c r="Q56" s="88">
        <f>('T1'!E55 + 'T2'!E55+ 'T3'!E55+ 'T4'!E55+ 'T5'!E55+ 'T6'!E55+ 'T7'!E55+ 'T8'!E55+ 'T9'!E55+ 'T10'!E55+ 'T11'!E55+ 'T12'!E55)/('T1'!H55 + 'T2'!H55 + 'T3'!H55+ 'T4'!H55+ 'T5'!H55+ 'T6'!H55+ 'T7'!H55+ 'T8'!H55+ 'T9'!H55+ 'T10'!H55+ 'T11'!H55+ 'T12'!H55)</f>
        <v>0.88297872340425532</v>
      </c>
      <c r="R56" s="136">
        <f>AVERAGE('T1'!J55:J59, 'T2'!J55:J59,'T3'!J55:J59,'T4'!J55:J59,'T5'!J55:J59,'T6'!J55:J59,'T7'!J55:J59,'T8'!J55:J59,'T9'!J55:J59,'T10'!J55:J59,'T11'!J55:J59,'T12'!J55:J59)</f>
        <v>0.82994397797444452</v>
      </c>
    </row>
    <row r="57" spans="1:18" ht="31.5" thickTop="1" thickBot="1" x14ac:dyDescent="0.3">
      <c r="A57" s="98"/>
      <c r="B57" s="112"/>
      <c r="C57" s="3">
        <v>2</v>
      </c>
      <c r="D57" s="10" t="s">
        <v>68</v>
      </c>
      <c r="E57" s="80">
        <f>+VALUE('T1'!E56)/VALUE('T1'!H56)</f>
        <v>0.66666666666666663</v>
      </c>
      <c r="F57" s="80">
        <f>+VALUE('T2'!E56)/VALUE('T2'!H56)</f>
        <v>1</v>
      </c>
      <c r="G57" s="88">
        <f>+VALUE('T3'!E56)/VALUE('T3'!H56)</f>
        <v>0.8</v>
      </c>
      <c r="H57" s="88">
        <f>+VALUE('T4'!E56)/VALUE('T4'!H56)</f>
        <v>0.5</v>
      </c>
      <c r="I57" s="80">
        <f>+VALUE('T5'!E56)/VALUE('T5'!H56)</f>
        <v>0.75</v>
      </c>
      <c r="J57" s="80">
        <f>+VALUE('T6'!E56)/VALUE('T6'!H56)</f>
        <v>0.55555555555555558</v>
      </c>
      <c r="K57" s="80">
        <f>+VALUE('T7'!E56)/VALUE('T7'!H56)</f>
        <v>0.66666666666666663</v>
      </c>
      <c r="L57" s="80">
        <f>+VALUE('T8'!E56)/VALUE('T8'!H56)</f>
        <v>0.77777777777777779</v>
      </c>
      <c r="M57" s="80">
        <f>+VALUE('T9'!E56)/VALUE('T9'!H56)</f>
        <v>0.88888888888888884</v>
      </c>
      <c r="N57" s="80">
        <f>+VALUE('T10'!E56)/VALUE('T10'!H56)</f>
        <v>1</v>
      </c>
      <c r="O57" s="80">
        <f>+VALUE('T11'!E56)/VALUE('T11'!H56)</f>
        <v>0.90909090909090906</v>
      </c>
      <c r="P57" s="80">
        <f>+VALUE('T12'!E56)/VALUE('T12'!H56)</f>
        <v>0.88888888888888884</v>
      </c>
      <c r="Q57" s="88">
        <f>('T1'!E56 + 'T2'!E56+ 'T3'!E56+ 'T4'!E56+ 'T5'!E56+ 'T6'!E56+ 'T7'!E56+ 'T8'!E56+ 'T9'!E56+ 'T10'!E56+ 'T11'!E56+ 'T12'!E56)/('T1'!H56 + 'T2'!H56 + 'T3'!H56+ 'T4'!H56+ 'T5'!H56+ 'T6'!H56+ 'T7'!H56+ 'T8'!H56+ 'T9'!H56+ 'T10'!H56+ 'T11'!H56+ 'T12'!H56)</f>
        <v>0.78888888888888886</v>
      </c>
      <c r="R57" s="137"/>
    </row>
    <row r="58" spans="1:18" ht="15" customHeight="1" thickTop="1" thickBot="1" x14ac:dyDescent="0.3">
      <c r="A58" s="98"/>
      <c r="B58" s="112"/>
      <c r="C58" s="3">
        <v>3</v>
      </c>
      <c r="D58" s="10" t="s">
        <v>69</v>
      </c>
      <c r="E58" s="80">
        <f>+VALUE('T1'!E57)/VALUE('T1'!H57)</f>
        <v>0.5</v>
      </c>
      <c r="F58" s="80">
        <f>+VALUE('T2'!E57)/VALUE('T2'!H57)</f>
        <v>1</v>
      </c>
      <c r="G58" s="88">
        <f>+VALUE('T3'!E57)/VALUE('T3'!H57)</f>
        <v>0.75</v>
      </c>
      <c r="H58" s="88">
        <f>+VALUE('T4'!E57)/VALUE('T4'!H57)</f>
        <v>0.4</v>
      </c>
      <c r="I58" s="80">
        <f>+VALUE('T5'!E57)/VALUE('T5'!H57)</f>
        <v>0.7142857142857143</v>
      </c>
      <c r="J58" s="80">
        <f>+VALUE('T6'!E57)/VALUE('T6'!H57)</f>
        <v>0.5</v>
      </c>
      <c r="K58" s="80">
        <f>+VALUE('T7'!E57)/VALUE('T7'!H57)</f>
        <v>0.625</v>
      </c>
      <c r="L58" s="80">
        <f>+VALUE('T8'!E57)/VALUE('T8'!H57)</f>
        <v>0.75</v>
      </c>
      <c r="M58" s="80">
        <f>+VALUE('T9'!E57)/VALUE('T9'!H57)</f>
        <v>0.875</v>
      </c>
      <c r="N58" s="80">
        <f>+VALUE('T10'!E57)/VALUE('T10'!H57)</f>
        <v>1</v>
      </c>
      <c r="O58" s="80">
        <f>+VALUE('T11'!E57)/VALUE('T11'!H57)</f>
        <v>0.9</v>
      </c>
      <c r="P58" s="80">
        <f>+VALUE('T12'!E57)/VALUE('T12'!H57)</f>
        <v>0.875</v>
      </c>
      <c r="Q58" s="88">
        <f>('T1'!E57 + 'T2'!E57+ 'T3'!E57+ 'T4'!E57+ 'T5'!E57+ 'T6'!E57+ 'T7'!E57+ 'T8'!E57+ 'T9'!E57+ 'T10'!E57+ 'T11'!E57+ 'T12'!E57)/('T1'!H57 + 'T2'!H57 + 'T3'!H57+ 'T4'!H57+ 'T5'!H57+ 'T6'!H57+ 'T7'!H57+ 'T8'!H57+ 'T9'!H57+ 'T10'!H57+ 'T11'!H57+ 'T12'!H57)</f>
        <v>0.75641025641025639</v>
      </c>
      <c r="R58" s="137"/>
    </row>
    <row r="59" spans="1:18" ht="16.5" thickTop="1" thickBot="1" x14ac:dyDescent="0.3">
      <c r="A59" s="98"/>
      <c r="B59" s="112"/>
      <c r="C59" s="3">
        <v>4</v>
      </c>
      <c r="D59" s="10" t="s">
        <v>70</v>
      </c>
      <c r="E59" s="80">
        <f>+VALUE('T1'!E58)/VALUE('T1'!H58)</f>
        <v>1</v>
      </c>
      <c r="F59" s="80">
        <f>+VALUE('T2'!E58)/VALUE('T2'!H58)</f>
        <v>0.75</v>
      </c>
      <c r="G59" s="88">
        <f>+VALUE('T3'!E58)/VALUE('T3'!H58)</f>
        <v>1</v>
      </c>
      <c r="H59" s="88">
        <f>+VALUE('T4'!E58)/VALUE('T4'!H58)</f>
        <v>0.6</v>
      </c>
      <c r="I59" s="80">
        <f>+VALUE('T5'!E58)/VALUE('T5'!H58)</f>
        <v>0.8571428571428571</v>
      </c>
      <c r="J59" s="80">
        <f>+VALUE('T6'!E58)/VALUE('T6'!H58)</f>
        <v>0.625</v>
      </c>
      <c r="K59" s="80">
        <f>+VALUE('T7'!E58)/VALUE('T7'!H58)</f>
        <v>0.75</v>
      </c>
      <c r="L59" s="80">
        <f>+VALUE('T8'!E58)/VALUE('T8'!H58)</f>
        <v>0.875</v>
      </c>
      <c r="M59" s="80">
        <f>+VALUE('T9'!E58)/VALUE('T9'!H58)</f>
        <v>1</v>
      </c>
      <c r="N59" s="80">
        <f>+VALUE('T10'!E58)/VALUE('T10'!H58)</f>
        <v>0.9</v>
      </c>
      <c r="O59" s="80">
        <f>+VALUE('T11'!E58)/VALUE('T11'!H58)</f>
        <v>1</v>
      </c>
      <c r="P59" s="80">
        <f>+VALUE('T12'!E58)/VALUE('T12'!H58)</f>
        <v>1</v>
      </c>
      <c r="Q59" s="88">
        <f>('T1'!E58 + 'T2'!E58+ 'T3'!E58+ 'T4'!E58+ 'T5'!E58+ 'T6'!E58+ 'T7'!E58+ 'T8'!E58+ 'T9'!E58+ 'T10'!E58+ 'T11'!E58+ 'T12'!E58)/('T1'!H58 + 'T2'!H58 + 'T3'!H58+ 'T4'!H58+ 'T5'!H58+ 'T6'!H58+ 'T7'!H58+ 'T8'!H58+ 'T9'!H58+ 'T10'!H58+ 'T11'!H58+ 'T12'!H58)</f>
        <v>0.86585365853658536</v>
      </c>
      <c r="R59" s="137"/>
    </row>
    <row r="60" spans="1:18" ht="16.5" thickTop="1" thickBot="1" x14ac:dyDescent="0.3">
      <c r="A60" s="99"/>
      <c r="B60" s="113"/>
      <c r="C60" s="8">
        <v>5</v>
      </c>
      <c r="D60" s="34" t="s">
        <v>71</v>
      </c>
      <c r="E60" s="80">
        <f>+VALUE('T1'!E59)/VALUE('T1'!H59)</f>
        <v>1</v>
      </c>
      <c r="F60" s="80">
        <f>+VALUE('T2'!E59)/VALUE('T2'!H59)</f>
        <v>0.8</v>
      </c>
      <c r="G60" s="88">
        <f>+VALUE('T3'!E59)/VALUE('T3'!H59)</f>
        <v>1</v>
      </c>
      <c r="H60" s="88">
        <f>+VALUE('T4'!E59)/VALUE('T4'!H59)</f>
        <v>0.66666666666666663</v>
      </c>
      <c r="I60" s="80">
        <f>+VALUE('T5'!E59)/VALUE('T5'!H59)</f>
        <v>0.875</v>
      </c>
      <c r="J60" s="80">
        <f>+VALUE('T6'!E59)/VALUE('T6'!H59)</f>
        <v>0.66666666666666663</v>
      </c>
      <c r="K60" s="80">
        <f>+VALUE('T7'!E59)/VALUE('T7'!H59)</f>
        <v>0.77777777777777779</v>
      </c>
      <c r="L60" s="80">
        <f>+VALUE('T8'!E59)/VALUE('T8'!H59)</f>
        <v>0.88888888888888884</v>
      </c>
      <c r="M60" s="80">
        <f>+VALUE('T9'!E59)/VALUE('T9'!H59)</f>
        <v>1</v>
      </c>
      <c r="N60" s="80">
        <f>+VALUE('T10'!E59)/VALUE('T10'!H59)</f>
        <v>0.90909090909090906</v>
      </c>
      <c r="O60" s="80">
        <f>+VALUE('T11'!E59)/VALUE('T11'!H59)</f>
        <v>1</v>
      </c>
      <c r="P60" s="80">
        <f>+VALUE('T12'!E59)/VALUE('T12'!H59)</f>
        <v>1</v>
      </c>
      <c r="Q60" s="88">
        <f>('T1'!E59 + 'T2'!E59+ 'T3'!E59+ 'T4'!E59+ 'T5'!E59+ 'T6'!E59+ 'T7'!E59+ 'T8'!E59+ 'T9'!E59+ 'T10'!E59+ 'T11'!E59+ 'T12'!E59)/('T1'!H59 + 'T2'!H59 + 'T3'!H59+ 'T4'!H59+ 'T5'!H59+ 'T6'!H59+ 'T7'!H59+ 'T8'!H59+ 'T9'!H59+ 'T10'!H59+ 'T11'!H59+ 'T12'!H59)</f>
        <v>0.88297872340425532</v>
      </c>
      <c r="R60" s="138"/>
    </row>
    <row r="61" spans="1:18" ht="30.75" customHeight="1" thickBot="1" x14ac:dyDescent="0.3">
      <c r="A61" s="97">
        <v>12</v>
      </c>
      <c r="B61" s="114" t="s">
        <v>79</v>
      </c>
      <c r="C61" s="54">
        <v>1</v>
      </c>
      <c r="D61" s="29" t="s">
        <v>80</v>
      </c>
      <c r="E61" s="80" t="e">
        <f>+VALUE('T1'!E60)/VALUE('T1'!H60)</f>
        <v>#DIV/0!</v>
      </c>
      <c r="F61" s="80" t="e">
        <f>+VALUE('T2'!E60)/VALUE('T2'!H60)</f>
        <v>#DIV/0!</v>
      </c>
      <c r="G61" s="88" t="e">
        <f>+VALUE('T3'!E60)/VALUE('T3'!H60)</f>
        <v>#DIV/0!</v>
      </c>
      <c r="H61" s="88" t="e">
        <f>+VALUE('T4'!E60)/VALUE('T4'!H60)</f>
        <v>#DIV/0!</v>
      </c>
      <c r="I61" s="80" t="e">
        <f>+VALUE('T5'!E60)/VALUE('T5'!H60)</f>
        <v>#DIV/0!</v>
      </c>
      <c r="J61" s="80" t="e">
        <f>+VALUE('T6'!E60)/VALUE('T6'!H60)</f>
        <v>#DIV/0!</v>
      </c>
      <c r="K61" s="80" t="e">
        <f>+VALUE('T7'!E60)/VALUE('T7'!H60)</f>
        <v>#DIV/0!</v>
      </c>
      <c r="L61" s="80" t="e">
        <f>+VALUE('T8'!E60)/VALUE('T8'!H60)</f>
        <v>#DIV/0!</v>
      </c>
      <c r="M61" s="80" t="e">
        <f>+VALUE('T9'!E60)/VALUE('T9'!H60)</f>
        <v>#DIV/0!</v>
      </c>
      <c r="N61" s="80" t="e">
        <f>+VALUE('T10'!E60)/VALUE('T10'!H60)</f>
        <v>#DIV/0!</v>
      </c>
      <c r="O61" s="80" t="e">
        <f>+VALUE('T11'!E60)/VALUE('T11'!H60)</f>
        <v>#DIV/0!</v>
      </c>
      <c r="P61" s="80" t="e">
        <f>+VALUE('T12'!E60)/VALUE('T12'!H60)</f>
        <v>#DIV/0!</v>
      </c>
      <c r="Q61" s="88" t="e">
        <f>('T1'!E60 + 'T2'!E60+ 'T3'!E60+ 'T4'!E60+ 'T5'!E60+ 'T6'!E60+ 'T7'!E60+ 'T8'!E60+ 'T9'!E60+ 'T10'!E60+ 'T11'!E60+ 'T12'!E60)/('T1'!H60 + 'T2'!H60 + 'T3'!H60+ 'T4'!H60+ 'T5'!H60+ 'T6'!H60+ 'T7'!H60+ 'T8'!H60+ 'T9'!H60+ 'T10'!H60+ 'T11'!H60+ 'T12'!H60)</f>
        <v>#DIV/0!</v>
      </c>
      <c r="R61" s="136" t="e">
        <f>AVERAGE('T1'!J60:J63, 'T2'!J60:J63,'T3'!J60:J63,'T4'!J60:J63,'T5'!J60:J63,'T6'!J60:J63,'T7'!J60:J63,'T8'!J60:J63,'T9'!J60:J63,'T10'!J60:J63,'T11'!J60:J63,'T12'!J60:J63)</f>
        <v>#DIV/0!</v>
      </c>
    </row>
    <row r="62" spans="1:18" ht="15" customHeight="1" thickTop="1" thickBot="1" x14ac:dyDescent="0.3">
      <c r="A62" s="98"/>
      <c r="B62" s="112"/>
      <c r="C62" s="4">
        <v>2</v>
      </c>
      <c r="D62" s="11" t="s">
        <v>17</v>
      </c>
      <c r="E62" s="80" t="e">
        <f>+VALUE('T1'!E61)/VALUE('T1'!H61)</f>
        <v>#DIV/0!</v>
      </c>
      <c r="F62" s="80" t="e">
        <f>+VALUE('T2'!E61)/VALUE('T2'!H61)</f>
        <v>#DIV/0!</v>
      </c>
      <c r="G62" s="88" t="e">
        <f>+VALUE('T3'!E61)/VALUE('T3'!H61)</f>
        <v>#DIV/0!</v>
      </c>
      <c r="H62" s="88" t="e">
        <f>+VALUE('T4'!E61)/VALUE('T4'!H61)</f>
        <v>#DIV/0!</v>
      </c>
      <c r="I62" s="80" t="e">
        <f>+VALUE('T5'!E61)/VALUE('T5'!H61)</f>
        <v>#DIV/0!</v>
      </c>
      <c r="J62" s="80" t="e">
        <f>+VALUE('T6'!E61)/VALUE('T6'!H61)</f>
        <v>#DIV/0!</v>
      </c>
      <c r="K62" s="80" t="e">
        <f>+VALUE('T7'!E61)/VALUE('T7'!H61)</f>
        <v>#DIV/0!</v>
      </c>
      <c r="L62" s="80" t="e">
        <f>+VALUE('T8'!E61)/VALUE('T8'!H61)</f>
        <v>#DIV/0!</v>
      </c>
      <c r="M62" s="80" t="e">
        <f>+VALUE('T9'!E61)/VALUE('T9'!H61)</f>
        <v>#DIV/0!</v>
      </c>
      <c r="N62" s="80" t="e">
        <f>+VALUE('T10'!E61)/VALUE('T10'!H61)</f>
        <v>#DIV/0!</v>
      </c>
      <c r="O62" s="80" t="e">
        <f>+VALUE('T11'!E61)/VALUE('T11'!H61)</f>
        <v>#DIV/0!</v>
      </c>
      <c r="P62" s="80" t="e">
        <f>+VALUE('T12'!E61)/VALUE('T12'!H61)</f>
        <v>#DIV/0!</v>
      </c>
      <c r="Q62" s="88" t="e">
        <f>('T1'!E61 + 'T2'!E61+ 'T3'!E61+ 'T4'!E61+ 'T5'!E61+ 'T6'!E61+ 'T7'!E61+ 'T8'!E61+ 'T9'!E61+ 'T10'!E61+ 'T11'!E61+ 'T12'!E61)/('T1'!H61 + 'T2'!H61 + 'T3'!H61+ 'T4'!H61+ 'T5'!H61+ 'T6'!H61+ 'T7'!H61+ 'T8'!H61+ 'T9'!H61+ 'T10'!H61+ 'T11'!H61+ 'T12'!H61)</f>
        <v>#DIV/0!</v>
      </c>
      <c r="R62" s="137"/>
    </row>
    <row r="63" spans="1:18" ht="16.5" thickTop="1" thickBot="1" x14ac:dyDescent="0.3">
      <c r="A63" s="98"/>
      <c r="B63" s="112"/>
      <c r="C63" s="4">
        <v>3</v>
      </c>
      <c r="D63" s="11" t="s">
        <v>18</v>
      </c>
      <c r="E63" s="80" t="e">
        <f>+VALUE('T1'!E62)/VALUE('T1'!H62)</f>
        <v>#DIV/0!</v>
      </c>
      <c r="F63" s="80" t="e">
        <f>+VALUE('T2'!E62)/VALUE('T2'!H62)</f>
        <v>#DIV/0!</v>
      </c>
      <c r="G63" s="88" t="e">
        <f>+VALUE('T3'!E62)/VALUE('T3'!H62)</f>
        <v>#DIV/0!</v>
      </c>
      <c r="H63" s="88" t="e">
        <f>+VALUE('T4'!E62)/VALUE('T4'!H62)</f>
        <v>#DIV/0!</v>
      </c>
      <c r="I63" s="80" t="e">
        <f>+VALUE('T5'!E62)/VALUE('T5'!H62)</f>
        <v>#DIV/0!</v>
      </c>
      <c r="J63" s="80" t="e">
        <f>+VALUE('T6'!E62)/VALUE('T6'!H62)</f>
        <v>#DIV/0!</v>
      </c>
      <c r="K63" s="80" t="e">
        <f>+VALUE('T7'!E62)/VALUE('T7'!H62)</f>
        <v>#DIV/0!</v>
      </c>
      <c r="L63" s="80" t="e">
        <f>+VALUE('T8'!E62)/VALUE('T8'!H62)</f>
        <v>#DIV/0!</v>
      </c>
      <c r="M63" s="80" t="e">
        <f>+VALUE('T9'!E62)/VALUE('T9'!H62)</f>
        <v>#DIV/0!</v>
      </c>
      <c r="N63" s="80" t="e">
        <f>+VALUE('T10'!E62)/VALUE('T10'!H62)</f>
        <v>#DIV/0!</v>
      </c>
      <c r="O63" s="80" t="e">
        <f>+VALUE('T11'!E62)/VALUE('T11'!H62)</f>
        <v>#DIV/0!</v>
      </c>
      <c r="P63" s="80" t="e">
        <f>+VALUE('T12'!E62)/VALUE('T12'!H62)</f>
        <v>#DIV/0!</v>
      </c>
      <c r="Q63" s="88" t="e">
        <f>('T1'!E62 + 'T2'!E62+ 'T3'!E62+ 'T4'!E62+ 'T5'!E62+ 'T6'!E62+ 'T7'!E62+ 'T8'!E62+ 'T9'!E62+ 'T10'!E62+ 'T11'!E62+ 'T12'!E62)/('T1'!H62 + 'T2'!H62 + 'T3'!H62+ 'T4'!H62+ 'T5'!H62+ 'T6'!H62+ 'T7'!H62+ 'T8'!H62+ 'T9'!H62+ 'T10'!H62+ 'T11'!H62+ 'T12'!H62)</f>
        <v>#DIV/0!</v>
      </c>
      <c r="R63" s="137"/>
    </row>
    <row r="64" spans="1:18" ht="31.5" thickTop="1" thickBot="1" x14ac:dyDescent="0.3">
      <c r="A64" s="99"/>
      <c r="B64" s="113"/>
      <c r="C64" s="9">
        <v>4</v>
      </c>
      <c r="D64" s="35" t="s">
        <v>19</v>
      </c>
      <c r="E64" s="80" t="e">
        <f>+VALUE('T1'!E63)/VALUE('T1'!H63)</f>
        <v>#DIV/0!</v>
      </c>
      <c r="F64" s="80" t="e">
        <f>+VALUE('T2'!E63)/VALUE('T2'!H63)</f>
        <v>#DIV/0!</v>
      </c>
      <c r="G64" s="88" t="e">
        <f>+VALUE('T3'!E63)/VALUE('T3'!H63)</f>
        <v>#DIV/0!</v>
      </c>
      <c r="H64" s="88" t="e">
        <f>+VALUE('T4'!E63)/VALUE('T4'!H63)</f>
        <v>#DIV/0!</v>
      </c>
      <c r="I64" s="80" t="e">
        <f>+VALUE('T5'!E63)/VALUE('T5'!H63)</f>
        <v>#DIV/0!</v>
      </c>
      <c r="J64" s="80" t="e">
        <f>+VALUE('T6'!E63)/VALUE('T6'!H63)</f>
        <v>#DIV/0!</v>
      </c>
      <c r="K64" s="80" t="e">
        <f>+VALUE('T7'!E63)/VALUE('T7'!H63)</f>
        <v>#DIV/0!</v>
      </c>
      <c r="L64" s="80" t="e">
        <f>+VALUE('T8'!E63)/VALUE('T8'!H63)</f>
        <v>#DIV/0!</v>
      </c>
      <c r="M64" s="80" t="e">
        <f>+VALUE('T9'!E63)/VALUE('T9'!H63)</f>
        <v>#DIV/0!</v>
      </c>
      <c r="N64" s="80" t="e">
        <f>+VALUE('T10'!E63)/VALUE('T10'!H63)</f>
        <v>#DIV/0!</v>
      </c>
      <c r="O64" s="80" t="e">
        <f>+VALUE('T11'!E63)/VALUE('T11'!H63)</f>
        <v>#DIV/0!</v>
      </c>
      <c r="P64" s="80" t="e">
        <f>+VALUE('T12'!E63)/VALUE('T12'!H63)</f>
        <v>#DIV/0!</v>
      </c>
      <c r="Q64" s="88" t="e">
        <f>('T1'!E63 + 'T2'!E63+ 'T3'!E63+ 'T4'!E63+ 'T5'!E63+ 'T6'!E63+ 'T7'!E63+ 'T8'!E63+ 'T9'!E63+ 'T10'!E63+ 'T11'!E63+ 'T12'!E63)/('T1'!H63 + 'T2'!H63 + 'T3'!H63+ 'T4'!H63+ 'T5'!H63+ 'T6'!H63+ 'T7'!H63+ 'T8'!H63+ 'T9'!H63+ 'T10'!H63+ 'T11'!H63+ 'T12'!H63)</f>
        <v>#DIV/0!</v>
      </c>
      <c r="R64" s="138"/>
    </row>
    <row r="65" spans="1:18" ht="15.75" customHeight="1" thickBot="1" x14ac:dyDescent="0.3">
      <c r="A65" s="100">
        <v>13</v>
      </c>
      <c r="B65" s="105" t="s">
        <v>81</v>
      </c>
      <c r="C65" s="32">
        <v>1</v>
      </c>
      <c r="D65" s="41" t="s">
        <v>82</v>
      </c>
      <c r="E65" s="80" t="e">
        <f>+VALUE('T1'!E64)/VALUE('T1'!H64)</f>
        <v>#DIV/0!</v>
      </c>
      <c r="F65" s="80" t="e">
        <f>+VALUE('T2'!E64)/VALUE('T2'!H64)</f>
        <v>#DIV/0!</v>
      </c>
      <c r="G65" s="88" t="e">
        <f>+VALUE('T3'!E64)/VALUE('T3'!H64)</f>
        <v>#DIV/0!</v>
      </c>
      <c r="H65" s="88" t="e">
        <f>+VALUE('T4'!E64)/VALUE('T4'!H64)</f>
        <v>#DIV/0!</v>
      </c>
      <c r="I65" s="80" t="e">
        <f>+VALUE('T5'!E64)/VALUE('T5'!H64)</f>
        <v>#DIV/0!</v>
      </c>
      <c r="J65" s="80" t="e">
        <f>+VALUE('T6'!E64)/VALUE('T6'!H64)</f>
        <v>#DIV/0!</v>
      </c>
      <c r="K65" s="80" t="e">
        <f>+VALUE('T7'!E64)/VALUE('T7'!H64)</f>
        <v>#DIV/0!</v>
      </c>
      <c r="L65" s="80" t="e">
        <f>+VALUE('T8'!E64)/VALUE('T8'!H64)</f>
        <v>#DIV/0!</v>
      </c>
      <c r="M65" s="80" t="e">
        <f>+VALUE('T9'!E64)/VALUE('T9'!H64)</f>
        <v>#DIV/0!</v>
      </c>
      <c r="N65" s="80" t="e">
        <f>+VALUE('T10'!E64)/VALUE('T10'!H64)</f>
        <v>#DIV/0!</v>
      </c>
      <c r="O65" s="80" t="e">
        <f>+VALUE('T11'!E64)/VALUE('T11'!H64)</f>
        <v>#DIV/0!</v>
      </c>
      <c r="P65" s="80" t="e">
        <f>+VALUE('T12'!E64)/VALUE('T12'!H64)</f>
        <v>#DIV/0!</v>
      </c>
      <c r="Q65" s="88" t="e">
        <f>('T1'!E64 + 'T2'!E64+ 'T3'!E64+ 'T4'!E64+ 'T5'!E64+ 'T6'!E64+ 'T7'!E64+ 'T8'!E64+ 'T9'!E64+ 'T10'!E64+ 'T11'!E64+ 'T12'!E64)/('T1'!H64 + 'T2'!H64 + 'T3'!H64+ 'T4'!H64+ 'T5'!H64+ 'T6'!H64+ 'T7'!H64+ 'T8'!H64+ 'T9'!H64+ 'T10'!H64+ 'T11'!H64+ 'T12'!H64)</f>
        <v>#DIV/0!</v>
      </c>
      <c r="R65" s="136" t="e">
        <f>AVERAGE('T1'!J64:J68, 'T2'!J64:J68,'T3'!J64:J68,'T4'!J64:J68,'T5'!J64:J68,'T6'!J64:J68,'T7'!J64:J68,'T8'!J64:J68,'T9'!J64:J68,'T10'!J64:J68,'T11'!J64:J68,'T12'!J64:J68)</f>
        <v>#DIV/0!</v>
      </c>
    </row>
    <row r="66" spans="1:18" ht="31.5" thickTop="1" thickBot="1" x14ac:dyDescent="0.3">
      <c r="A66" s="98"/>
      <c r="B66" s="112"/>
      <c r="C66" s="3">
        <v>2</v>
      </c>
      <c r="D66" s="18" t="s">
        <v>133</v>
      </c>
      <c r="E66" s="80" t="e">
        <f>+VALUE('T1'!E65)/VALUE('T1'!H65)</f>
        <v>#DIV/0!</v>
      </c>
      <c r="F66" s="80" t="e">
        <f>+VALUE('T2'!E65)/VALUE('T2'!H65)</f>
        <v>#DIV/0!</v>
      </c>
      <c r="G66" s="88" t="e">
        <f>+VALUE('T3'!E65)/VALUE('T3'!H65)</f>
        <v>#DIV/0!</v>
      </c>
      <c r="H66" s="88" t="e">
        <f>+VALUE('T4'!E65)/VALUE('T4'!H65)</f>
        <v>#DIV/0!</v>
      </c>
      <c r="I66" s="80" t="e">
        <f>+VALUE('T5'!E65)/VALUE('T5'!H65)</f>
        <v>#DIV/0!</v>
      </c>
      <c r="J66" s="80" t="e">
        <f>+VALUE('T6'!E65)/VALUE('T6'!H65)</f>
        <v>#DIV/0!</v>
      </c>
      <c r="K66" s="80" t="e">
        <f>+VALUE('T7'!E65)/VALUE('T7'!H65)</f>
        <v>#DIV/0!</v>
      </c>
      <c r="L66" s="80" t="e">
        <f>+VALUE('T8'!E65)/VALUE('T8'!H65)</f>
        <v>#DIV/0!</v>
      </c>
      <c r="M66" s="80" t="e">
        <f>+VALUE('T9'!E65)/VALUE('T9'!H65)</f>
        <v>#DIV/0!</v>
      </c>
      <c r="N66" s="80" t="e">
        <f>+VALUE('T10'!E65)/VALUE('T10'!H65)</f>
        <v>#DIV/0!</v>
      </c>
      <c r="O66" s="80" t="e">
        <f>+VALUE('T11'!E65)/VALUE('T11'!H65)</f>
        <v>#DIV/0!</v>
      </c>
      <c r="P66" s="80" t="e">
        <f>+VALUE('T12'!E65)/VALUE('T12'!H65)</f>
        <v>#DIV/0!</v>
      </c>
      <c r="Q66" s="88" t="e">
        <f>('T1'!E65 + 'T2'!E65+ 'T3'!E65+ 'T4'!E65+ 'T5'!E65+ 'T6'!E65+ 'T7'!E65+ 'T8'!E65+ 'T9'!E65+ 'T10'!E65+ 'T11'!E65+ 'T12'!E65)/('T1'!H65 + 'T2'!H65 + 'T3'!H65+ 'T4'!H65+ 'T5'!H65+ 'T6'!H65+ 'T7'!H65+ 'T8'!H65+ 'T9'!H65+ 'T10'!H65+ 'T11'!H65+ 'T12'!H65)</f>
        <v>#DIV/0!</v>
      </c>
      <c r="R66" s="137"/>
    </row>
    <row r="67" spans="1:18" ht="15" customHeight="1" thickTop="1" thickBot="1" x14ac:dyDescent="0.3">
      <c r="A67" s="98"/>
      <c r="B67" s="112"/>
      <c r="C67" s="3">
        <v>3</v>
      </c>
      <c r="D67" s="18" t="s">
        <v>83</v>
      </c>
      <c r="E67" s="80" t="e">
        <f>+VALUE('T1'!E66)/VALUE('T1'!H66)</f>
        <v>#DIV/0!</v>
      </c>
      <c r="F67" s="80" t="e">
        <f>+VALUE('T2'!E66)/VALUE('T2'!H66)</f>
        <v>#DIV/0!</v>
      </c>
      <c r="G67" s="88" t="e">
        <f>+VALUE('T3'!E66)/VALUE('T3'!H66)</f>
        <v>#DIV/0!</v>
      </c>
      <c r="H67" s="88" t="e">
        <f>+VALUE('T4'!E66)/VALUE('T4'!H66)</f>
        <v>#DIV/0!</v>
      </c>
      <c r="I67" s="80" t="e">
        <f>+VALUE('T5'!E66)/VALUE('T5'!H66)</f>
        <v>#DIV/0!</v>
      </c>
      <c r="J67" s="80" t="e">
        <f>+VALUE('T6'!E66)/VALUE('T6'!H66)</f>
        <v>#DIV/0!</v>
      </c>
      <c r="K67" s="80" t="e">
        <f>+VALUE('T7'!E66)/VALUE('T7'!H66)</f>
        <v>#DIV/0!</v>
      </c>
      <c r="L67" s="80" t="e">
        <f>+VALUE('T8'!E66)/VALUE('T8'!H66)</f>
        <v>#DIV/0!</v>
      </c>
      <c r="M67" s="80" t="e">
        <f>+VALUE('T9'!E66)/VALUE('T9'!H66)</f>
        <v>#DIV/0!</v>
      </c>
      <c r="N67" s="80" t="e">
        <f>+VALUE('T10'!E66)/VALUE('T10'!H66)</f>
        <v>#DIV/0!</v>
      </c>
      <c r="O67" s="80" t="e">
        <f>+VALUE('T11'!E66)/VALUE('T11'!H66)</f>
        <v>#DIV/0!</v>
      </c>
      <c r="P67" s="80" t="e">
        <f>+VALUE('T12'!E66)/VALUE('T12'!H66)</f>
        <v>#DIV/0!</v>
      </c>
      <c r="Q67" s="88" t="e">
        <f>('T1'!E66 + 'T2'!E66+ 'T3'!E66+ 'T4'!E66+ 'T5'!E66+ 'T6'!E66+ 'T7'!E66+ 'T8'!E66+ 'T9'!E66+ 'T10'!E66+ 'T11'!E66+ 'T12'!E66)/('T1'!H66 + 'T2'!H66 + 'T3'!H66+ 'T4'!H66+ 'T5'!H66+ 'T6'!H66+ 'T7'!H66+ 'T8'!H66+ 'T9'!H66+ 'T10'!H66+ 'T11'!H66+ 'T12'!H66)</f>
        <v>#DIV/0!</v>
      </c>
      <c r="R67" s="137"/>
    </row>
    <row r="68" spans="1:18" ht="31.5" thickTop="1" thickBot="1" x14ac:dyDescent="0.3">
      <c r="A68" s="98"/>
      <c r="B68" s="112"/>
      <c r="C68" s="3">
        <v>4</v>
      </c>
      <c r="D68" s="18" t="s">
        <v>134</v>
      </c>
      <c r="E68" s="80" t="e">
        <f>+VALUE('T1'!E67)/VALUE('T1'!H67)</f>
        <v>#DIV/0!</v>
      </c>
      <c r="F68" s="80" t="e">
        <f>+VALUE('T2'!E67)/VALUE('T2'!H67)</f>
        <v>#DIV/0!</v>
      </c>
      <c r="G68" s="88" t="e">
        <f>+VALUE('T3'!E67)/VALUE('T3'!H67)</f>
        <v>#DIV/0!</v>
      </c>
      <c r="H68" s="88" t="e">
        <f>+VALUE('T4'!E67)/VALUE('T4'!H67)</f>
        <v>#DIV/0!</v>
      </c>
      <c r="I68" s="80" t="e">
        <f>+VALUE('T5'!E67)/VALUE('T5'!H67)</f>
        <v>#DIV/0!</v>
      </c>
      <c r="J68" s="80" t="e">
        <f>+VALUE('T6'!E67)/VALUE('T6'!H67)</f>
        <v>#DIV/0!</v>
      </c>
      <c r="K68" s="80" t="e">
        <f>+VALUE('T7'!E67)/VALUE('T7'!H67)</f>
        <v>#DIV/0!</v>
      </c>
      <c r="L68" s="80" t="e">
        <f>+VALUE('T8'!E67)/VALUE('T8'!H67)</f>
        <v>#DIV/0!</v>
      </c>
      <c r="M68" s="80" t="e">
        <f>+VALUE('T9'!E67)/VALUE('T9'!H67)</f>
        <v>#DIV/0!</v>
      </c>
      <c r="N68" s="80" t="e">
        <f>+VALUE('T10'!E67)/VALUE('T10'!H67)</f>
        <v>#DIV/0!</v>
      </c>
      <c r="O68" s="80" t="e">
        <f>+VALUE('T11'!E67)/VALUE('T11'!H67)</f>
        <v>#DIV/0!</v>
      </c>
      <c r="P68" s="80" t="e">
        <f>+VALUE('T12'!E67)/VALUE('T12'!H67)</f>
        <v>#DIV/0!</v>
      </c>
      <c r="Q68" s="88" t="e">
        <f>('T1'!E67 + 'T2'!E67+ 'T3'!E67+ 'T4'!E67+ 'T5'!E67+ 'T6'!E67+ 'T7'!E67+ 'T8'!E67+ 'T9'!E67+ 'T10'!E67+ 'T11'!E67+ 'T12'!E67)/('T1'!H67 + 'T2'!H67 + 'T3'!H67+ 'T4'!H67+ 'T5'!H67+ 'T6'!H67+ 'T7'!H67+ 'T8'!H67+ 'T9'!H67+ 'T10'!H67+ 'T11'!H67+ 'T12'!H67)</f>
        <v>#DIV/0!</v>
      </c>
      <c r="R68" s="137"/>
    </row>
    <row r="69" spans="1:18" ht="31.5" thickTop="1" thickBot="1" x14ac:dyDescent="0.3">
      <c r="A69" s="99"/>
      <c r="B69" s="113"/>
      <c r="C69" s="8">
        <v>5</v>
      </c>
      <c r="D69" s="36" t="s">
        <v>90</v>
      </c>
      <c r="E69" s="80">
        <f>+VALUE('T1'!$E$3)/VALUE('T1'!$H$3)</f>
        <v>0.66666666666666663</v>
      </c>
      <c r="F69" s="80" t="e">
        <f>+VALUE('T2'!E68)/VALUE('T2'!H68)</f>
        <v>#DIV/0!</v>
      </c>
      <c r="G69" s="88" t="e">
        <f>+VALUE('T3'!E68)/VALUE('T3'!H68)</f>
        <v>#DIV/0!</v>
      </c>
      <c r="H69" s="88" t="e">
        <f>+VALUE('T4'!E68)/VALUE('T4'!H68)</f>
        <v>#DIV/0!</v>
      </c>
      <c r="I69" s="80" t="e">
        <f>+VALUE('T5'!E68)/VALUE('T5'!H68)</f>
        <v>#DIV/0!</v>
      </c>
      <c r="J69" s="80" t="e">
        <f>+VALUE('T6'!E68)/VALUE('T6'!H68)</f>
        <v>#DIV/0!</v>
      </c>
      <c r="K69" s="80" t="e">
        <f>+VALUE('T7'!E68)/VALUE('T7'!H68)</f>
        <v>#DIV/0!</v>
      </c>
      <c r="L69" s="80" t="e">
        <f>+VALUE('T8'!E68)/VALUE('T8'!H68)</f>
        <v>#DIV/0!</v>
      </c>
      <c r="M69" s="80" t="e">
        <f>+VALUE('T9'!E68)/VALUE('T9'!H68)</f>
        <v>#DIV/0!</v>
      </c>
      <c r="N69" s="80" t="e">
        <f>+VALUE('T10'!E68)/VALUE('T10'!H68)</f>
        <v>#DIV/0!</v>
      </c>
      <c r="O69" s="80" t="e">
        <f>+VALUE('T11'!E68)/VALUE('T11'!H68)</f>
        <v>#DIV/0!</v>
      </c>
      <c r="P69" s="80" t="e">
        <f>+VALUE('T12'!E68)/VALUE('T12'!H68)</f>
        <v>#DIV/0!</v>
      </c>
      <c r="Q69" s="88" t="e">
        <f>('T1'!E68 + 'T2'!E68+ 'T3'!E68+ 'T4'!E68+ 'T5'!E68+ 'T6'!E68+ 'T7'!E68+ 'T8'!E68+ 'T9'!E68+ 'T10'!E68+ 'T11'!E68+ 'T12'!E68)/('T1'!H68 + 'T2'!H68 + 'T3'!H68+ 'T4'!H68+ 'T5'!H68+ 'T6'!H68+ 'T7'!H68+ 'T8'!H68+ 'T9'!H68+ 'T10'!H68+ 'T11'!H68+ 'T12'!H68)</f>
        <v>#DIV/0!</v>
      </c>
      <c r="R69" s="138"/>
    </row>
    <row r="70" spans="1:18" ht="30.75" customHeight="1" thickBot="1" x14ac:dyDescent="0.3">
      <c r="A70" s="97">
        <v>14</v>
      </c>
      <c r="B70" s="114" t="s">
        <v>91</v>
      </c>
      <c r="C70" s="54">
        <v>1</v>
      </c>
      <c r="D70" s="29" t="s">
        <v>84</v>
      </c>
      <c r="E70" s="80" t="e">
        <f>+VALUE('T1'!E69)/VALUE('T1'!H69)</f>
        <v>#DIV/0!</v>
      </c>
      <c r="F70" s="80" t="e">
        <f>+VALUE('T2'!E69)/VALUE('T2'!H69)</f>
        <v>#DIV/0!</v>
      </c>
      <c r="G70" s="88" t="e">
        <f>+VALUE('T3'!E69)/VALUE('T3'!H69)</f>
        <v>#DIV/0!</v>
      </c>
      <c r="H70" s="88" t="e">
        <f>+VALUE('T4'!E69)/VALUE('T4'!H69)</f>
        <v>#DIV/0!</v>
      </c>
      <c r="I70" s="80" t="e">
        <f>+VALUE('T5'!E69)/VALUE('T5'!H69)</f>
        <v>#DIV/0!</v>
      </c>
      <c r="J70" s="80" t="e">
        <f>+VALUE('T6'!E69)/VALUE('T6'!H69)</f>
        <v>#DIV/0!</v>
      </c>
      <c r="K70" s="80" t="e">
        <f>+VALUE('T7'!E69)/VALUE('T7'!H69)</f>
        <v>#DIV/0!</v>
      </c>
      <c r="L70" s="80" t="e">
        <f>+VALUE('T8'!E69)/VALUE('T8'!H69)</f>
        <v>#DIV/0!</v>
      </c>
      <c r="M70" s="80" t="e">
        <f>+VALUE('T9'!E69)/VALUE('T9'!H69)</f>
        <v>#DIV/0!</v>
      </c>
      <c r="N70" s="80" t="e">
        <f>+VALUE('T10'!E69)/VALUE('T10'!H69)</f>
        <v>#DIV/0!</v>
      </c>
      <c r="O70" s="80" t="e">
        <f>+VALUE('T11'!E69)/VALUE('T11'!H69)</f>
        <v>#DIV/0!</v>
      </c>
      <c r="P70" s="80" t="e">
        <f>+VALUE('T12'!E69)/VALUE('T12'!H69)</f>
        <v>#DIV/0!</v>
      </c>
      <c r="Q70" s="88" t="e">
        <f>('T1'!E69 + 'T2'!E69+ 'T3'!E69+ 'T4'!E69+ 'T5'!E69+ 'T6'!E69+ 'T7'!E69+ 'T8'!E69+ 'T9'!E69+ 'T10'!E69+ 'T11'!E69+ 'T12'!E69)/('T1'!H69 + 'T2'!H69 + 'T3'!H69+ 'T4'!H69+ 'T5'!H69+ 'T6'!H69+ 'T7'!H69+ 'T8'!H69+ 'T9'!H69+ 'T10'!H69+ 'T11'!H69+ 'T12'!H69)</f>
        <v>#DIV/0!</v>
      </c>
      <c r="R70" s="136" t="e">
        <f>AVERAGE('T1'!J69:J76, 'T2'!J69:J76,'T3'!J69:J76,'T4'!J69:J76,'T5'!J69:J76,'T6'!J69:J76,'T7'!J69:J76,'T8'!J69:J76,'T9'!J69:J76,'T10'!J69:J76,'T11'!J69:J76,'T12'!J69:J76)</f>
        <v>#DIV/0!</v>
      </c>
    </row>
    <row r="71" spans="1:18" ht="31.5" thickTop="1" thickBot="1" x14ac:dyDescent="0.3">
      <c r="A71" s="98"/>
      <c r="B71" s="112"/>
      <c r="C71" s="4">
        <v>2</v>
      </c>
      <c r="D71" s="13" t="s">
        <v>85</v>
      </c>
      <c r="E71" s="80" t="e">
        <f>+VALUE('T1'!E70)/VALUE('T1'!H70)</f>
        <v>#DIV/0!</v>
      </c>
      <c r="F71" s="80" t="e">
        <f>+VALUE('T2'!E70)/VALUE('T2'!H70)</f>
        <v>#DIV/0!</v>
      </c>
      <c r="G71" s="88" t="e">
        <f>+VALUE('T3'!E70)/VALUE('T3'!H70)</f>
        <v>#DIV/0!</v>
      </c>
      <c r="H71" s="88" t="e">
        <f>+VALUE('T4'!E70)/VALUE('T4'!H70)</f>
        <v>#DIV/0!</v>
      </c>
      <c r="I71" s="80" t="e">
        <f>+VALUE('T5'!E70)/VALUE('T5'!H70)</f>
        <v>#DIV/0!</v>
      </c>
      <c r="J71" s="80" t="e">
        <f>+VALUE('T6'!E70)/VALUE('T6'!H70)</f>
        <v>#DIV/0!</v>
      </c>
      <c r="K71" s="80" t="e">
        <f>+VALUE('T7'!E70)/VALUE('T7'!H70)</f>
        <v>#DIV/0!</v>
      </c>
      <c r="L71" s="80" t="e">
        <f>+VALUE('T8'!E70)/VALUE('T8'!H70)</f>
        <v>#DIV/0!</v>
      </c>
      <c r="M71" s="80" t="e">
        <f>+VALUE('T9'!E70)/VALUE('T9'!H70)</f>
        <v>#DIV/0!</v>
      </c>
      <c r="N71" s="80" t="e">
        <f>+VALUE('T10'!E70)/VALUE('T10'!H70)</f>
        <v>#DIV/0!</v>
      </c>
      <c r="O71" s="80" t="e">
        <f>+VALUE('T11'!E70)/VALUE('T11'!H70)</f>
        <v>#DIV/0!</v>
      </c>
      <c r="P71" s="80" t="e">
        <f>+VALUE('T12'!E70)/VALUE('T12'!H70)</f>
        <v>#DIV/0!</v>
      </c>
      <c r="Q71" s="88" t="e">
        <f>('T1'!E70 + 'T2'!E70+ 'T3'!E70+ 'T4'!E70+ 'T5'!E70+ 'T6'!E70+ 'T7'!E70+ 'T8'!E70+ 'T9'!E70+ 'T10'!E70+ 'T11'!E70+ 'T12'!E70)/('T1'!H70 + 'T2'!H70 + 'T3'!H70+ 'T4'!H70+ 'T5'!H70+ 'T6'!H70+ 'T7'!H70+ 'T8'!H70+ 'T9'!H70+ 'T10'!H70+ 'T11'!H70+ 'T12'!H70)</f>
        <v>#DIV/0!</v>
      </c>
      <c r="R71" s="137"/>
    </row>
    <row r="72" spans="1:18" ht="31.5" thickTop="1" thickBot="1" x14ac:dyDescent="0.3">
      <c r="A72" s="98"/>
      <c r="B72" s="112"/>
      <c r="C72" s="4">
        <v>3</v>
      </c>
      <c r="D72" s="13" t="s">
        <v>86</v>
      </c>
      <c r="E72" s="80" t="e">
        <f>+VALUE('T1'!E71)/VALUE('T1'!H71)</f>
        <v>#DIV/0!</v>
      </c>
      <c r="F72" s="80" t="e">
        <f>+VALUE('T2'!E71)/VALUE('T2'!H71)</f>
        <v>#DIV/0!</v>
      </c>
      <c r="G72" s="88" t="e">
        <f>+VALUE('T3'!E71)/VALUE('T3'!H71)</f>
        <v>#DIV/0!</v>
      </c>
      <c r="H72" s="88" t="e">
        <f>+VALUE('T4'!E71)/VALUE('T4'!H71)</f>
        <v>#DIV/0!</v>
      </c>
      <c r="I72" s="80" t="e">
        <f>+VALUE('T5'!E71)/VALUE('T5'!H71)</f>
        <v>#DIV/0!</v>
      </c>
      <c r="J72" s="80" t="e">
        <f>+VALUE('T6'!E71)/VALUE('T6'!H71)</f>
        <v>#DIV/0!</v>
      </c>
      <c r="K72" s="80" t="e">
        <f>+VALUE('T7'!E71)/VALUE('T7'!H71)</f>
        <v>#DIV/0!</v>
      </c>
      <c r="L72" s="80" t="e">
        <f>+VALUE('T8'!E71)/VALUE('T8'!H71)</f>
        <v>#DIV/0!</v>
      </c>
      <c r="M72" s="80" t="e">
        <f>+VALUE('T9'!E71)/VALUE('T9'!H71)</f>
        <v>#DIV/0!</v>
      </c>
      <c r="N72" s="80" t="e">
        <f>+VALUE('T10'!E71)/VALUE('T10'!H71)</f>
        <v>#DIV/0!</v>
      </c>
      <c r="O72" s="80" t="e">
        <f>+VALUE('T11'!E71)/VALUE('T11'!H71)</f>
        <v>#DIV/0!</v>
      </c>
      <c r="P72" s="80" t="e">
        <f>+VALUE('T12'!E71)/VALUE('T12'!H71)</f>
        <v>#DIV/0!</v>
      </c>
      <c r="Q72" s="88" t="e">
        <f>('T1'!E71 + 'T2'!E71+ 'T3'!E71+ 'T4'!E71+ 'T5'!E71+ 'T6'!E71+ 'T7'!E71+ 'T8'!E71+ 'T9'!E71+ 'T10'!E71+ 'T11'!E71+ 'T12'!E71)/('T1'!H71 + 'T2'!H71 + 'T3'!H71+ 'T4'!H71+ 'T5'!H71+ 'T6'!H71+ 'T7'!H71+ 'T8'!H71+ 'T9'!H71+ 'T10'!H71+ 'T11'!H71+ 'T12'!H71)</f>
        <v>#DIV/0!</v>
      </c>
      <c r="R72" s="137"/>
    </row>
    <row r="73" spans="1:18" ht="31.5" thickTop="1" thickBot="1" x14ac:dyDescent="0.3">
      <c r="A73" s="98"/>
      <c r="B73" s="112"/>
      <c r="C73" s="4">
        <v>4</v>
      </c>
      <c r="D73" s="13" t="s">
        <v>87</v>
      </c>
      <c r="E73" s="80" t="e">
        <f>+VALUE('T1'!E72)/VALUE('T1'!H72)</f>
        <v>#DIV/0!</v>
      </c>
      <c r="F73" s="80" t="e">
        <f>+VALUE('T2'!E72)/VALUE('T2'!H72)</f>
        <v>#DIV/0!</v>
      </c>
      <c r="G73" s="88" t="e">
        <f>+VALUE('T3'!E72)/VALUE('T3'!H72)</f>
        <v>#DIV/0!</v>
      </c>
      <c r="H73" s="88" t="e">
        <f>+VALUE('T4'!E72)/VALUE('T4'!H72)</f>
        <v>#DIV/0!</v>
      </c>
      <c r="I73" s="80" t="e">
        <f>+VALUE('T5'!E72)/VALUE('T5'!H72)</f>
        <v>#DIV/0!</v>
      </c>
      <c r="J73" s="80" t="e">
        <f>+VALUE('T6'!E72)/VALUE('T6'!H72)</f>
        <v>#DIV/0!</v>
      </c>
      <c r="K73" s="80" t="e">
        <f>+VALUE('T7'!E72)/VALUE('T7'!H72)</f>
        <v>#DIV/0!</v>
      </c>
      <c r="L73" s="80" t="e">
        <f>+VALUE('T8'!E72)/VALUE('T8'!H72)</f>
        <v>#DIV/0!</v>
      </c>
      <c r="M73" s="80" t="e">
        <f>+VALUE('T9'!E72)/VALUE('T9'!H72)</f>
        <v>#DIV/0!</v>
      </c>
      <c r="N73" s="80" t="e">
        <f>+VALUE('T10'!E72)/VALUE('T10'!H72)</f>
        <v>#DIV/0!</v>
      </c>
      <c r="O73" s="80" t="e">
        <f>+VALUE('T11'!E72)/VALUE('T11'!H72)</f>
        <v>#DIV/0!</v>
      </c>
      <c r="P73" s="80" t="e">
        <f>+VALUE('T12'!E72)/VALUE('T12'!H72)</f>
        <v>#DIV/0!</v>
      </c>
      <c r="Q73" s="88" t="e">
        <f>('T1'!E72 + 'T2'!E72+ 'T3'!E72+ 'T4'!E72+ 'T5'!E72+ 'T6'!E72+ 'T7'!E72+ 'T8'!E72+ 'T9'!E72+ 'T10'!E72+ 'T11'!E72+ 'T12'!E72)/('T1'!H72 + 'T2'!H72 + 'T3'!H72+ 'T4'!H72+ 'T5'!H72+ 'T6'!H72+ 'T7'!H72+ 'T8'!H72+ 'T9'!H72+ 'T10'!H72+ 'T11'!H72+ 'T12'!H72)</f>
        <v>#DIV/0!</v>
      </c>
      <c r="R73" s="137"/>
    </row>
    <row r="74" spans="1:18" ht="31.5" thickTop="1" thickBot="1" x14ac:dyDescent="0.3">
      <c r="A74" s="98"/>
      <c r="B74" s="112"/>
      <c r="C74" s="4">
        <v>5</v>
      </c>
      <c r="D74" s="13" t="s">
        <v>88</v>
      </c>
      <c r="E74" s="80" t="e">
        <f>+VALUE('T1'!E73)/VALUE('T1'!H73)</f>
        <v>#DIV/0!</v>
      </c>
      <c r="F74" s="80" t="e">
        <f>+VALUE('T2'!E73)/VALUE('T2'!H73)</f>
        <v>#DIV/0!</v>
      </c>
      <c r="G74" s="88" t="e">
        <f>+VALUE('T3'!E73)/VALUE('T3'!H73)</f>
        <v>#DIV/0!</v>
      </c>
      <c r="H74" s="88" t="e">
        <f>+VALUE('T4'!E73)/VALUE('T4'!H73)</f>
        <v>#DIV/0!</v>
      </c>
      <c r="I74" s="80" t="e">
        <f>+VALUE('T5'!E73)/VALUE('T5'!H73)</f>
        <v>#DIV/0!</v>
      </c>
      <c r="J74" s="80" t="e">
        <f>+VALUE('T6'!E73)/VALUE('T6'!H73)</f>
        <v>#DIV/0!</v>
      </c>
      <c r="K74" s="80" t="e">
        <f>+VALUE('T7'!E73)/VALUE('T7'!H73)</f>
        <v>#DIV/0!</v>
      </c>
      <c r="L74" s="80" t="e">
        <f>+VALUE('T8'!E73)/VALUE('T8'!H73)</f>
        <v>#DIV/0!</v>
      </c>
      <c r="M74" s="80" t="e">
        <f>+VALUE('T9'!E73)/VALUE('T9'!H73)</f>
        <v>#DIV/0!</v>
      </c>
      <c r="N74" s="80" t="e">
        <f>+VALUE('T10'!E73)/VALUE('T10'!H73)</f>
        <v>#DIV/0!</v>
      </c>
      <c r="O74" s="80" t="e">
        <f>+VALUE('T11'!E73)/VALUE('T11'!H73)</f>
        <v>#DIV/0!</v>
      </c>
      <c r="P74" s="80" t="e">
        <f>+VALUE('T12'!E73)/VALUE('T12'!H73)</f>
        <v>#DIV/0!</v>
      </c>
      <c r="Q74" s="88" t="e">
        <f>('T1'!E73 + 'T2'!E73+ 'T3'!E73+ 'T4'!E73+ 'T5'!E73+ 'T6'!E73+ 'T7'!E73+ 'T8'!E73+ 'T9'!E73+ 'T10'!E73+ 'T11'!E73+ 'T12'!E73)/('T1'!H73 + 'T2'!H73 + 'T3'!H73+ 'T4'!H73+ 'T5'!H73+ 'T6'!H73+ 'T7'!H73+ 'T8'!H73+ 'T9'!H73+ 'T10'!H73+ 'T11'!H73+ 'T12'!H73)</f>
        <v>#DIV/0!</v>
      </c>
      <c r="R74" s="137"/>
    </row>
    <row r="75" spans="1:18" ht="15" customHeight="1" thickTop="1" thickBot="1" x14ac:dyDescent="0.3">
      <c r="A75" s="98"/>
      <c r="B75" s="112"/>
      <c r="C75" s="4">
        <v>6</v>
      </c>
      <c r="D75" s="13" t="s">
        <v>135</v>
      </c>
      <c r="E75" s="80" t="e">
        <f>+VALUE('T1'!E74)/VALUE('T1'!H74)</f>
        <v>#DIV/0!</v>
      </c>
      <c r="F75" s="80" t="e">
        <f>+VALUE('T2'!E74)/VALUE('T2'!H74)</f>
        <v>#DIV/0!</v>
      </c>
      <c r="G75" s="88" t="e">
        <f>+VALUE('T3'!E74)/VALUE('T3'!H74)</f>
        <v>#DIV/0!</v>
      </c>
      <c r="H75" s="88" t="e">
        <f>+VALUE('T4'!E74)/VALUE('T4'!H74)</f>
        <v>#DIV/0!</v>
      </c>
      <c r="I75" s="80" t="e">
        <f>+VALUE('T5'!E74)/VALUE('T5'!H74)</f>
        <v>#DIV/0!</v>
      </c>
      <c r="J75" s="80" t="e">
        <f>+VALUE('T6'!E74)/VALUE('T6'!H74)</f>
        <v>#DIV/0!</v>
      </c>
      <c r="K75" s="80" t="e">
        <f>+VALUE('T7'!E74)/VALUE('T7'!H74)</f>
        <v>#DIV/0!</v>
      </c>
      <c r="L75" s="80" t="e">
        <f>+VALUE('T8'!E74)/VALUE('T8'!H74)</f>
        <v>#DIV/0!</v>
      </c>
      <c r="M75" s="80" t="e">
        <f>+VALUE('T9'!E74)/VALUE('T9'!H74)</f>
        <v>#DIV/0!</v>
      </c>
      <c r="N75" s="80" t="e">
        <f>+VALUE('T10'!E74)/VALUE('T10'!H74)</f>
        <v>#DIV/0!</v>
      </c>
      <c r="O75" s="80" t="e">
        <f>+VALUE('T11'!E74)/VALUE('T11'!H74)</f>
        <v>#DIV/0!</v>
      </c>
      <c r="P75" s="80" t="e">
        <f>+VALUE('T12'!E74)/VALUE('T12'!H74)</f>
        <v>#DIV/0!</v>
      </c>
      <c r="Q75" s="88" t="e">
        <f>('T1'!E74 + 'T2'!E74+ 'T3'!E74+ 'T4'!E74+ 'T5'!E74+ 'T6'!E74+ 'T7'!E74+ 'T8'!E74+ 'T9'!E74+ 'T10'!E74+ 'T11'!E74+ 'T12'!E74)/('T1'!H74 + 'T2'!H74 + 'T3'!H74+ 'T4'!H74+ 'T5'!H74+ 'T6'!H74+ 'T7'!H74+ 'T8'!H74+ 'T9'!H74+ 'T10'!H74+ 'T11'!H74+ 'T12'!H74)</f>
        <v>#DIV/0!</v>
      </c>
      <c r="R75" s="137"/>
    </row>
    <row r="76" spans="1:18" ht="31.5" thickTop="1" thickBot="1" x14ac:dyDescent="0.3">
      <c r="A76" s="98"/>
      <c r="B76" s="112"/>
      <c r="C76" s="4">
        <v>7</v>
      </c>
      <c r="D76" s="13" t="s">
        <v>89</v>
      </c>
      <c r="E76" s="80" t="e">
        <f>+VALUE('T1'!E75)/VALUE('T1'!H75)</f>
        <v>#DIV/0!</v>
      </c>
      <c r="F76" s="80" t="e">
        <f>+VALUE('T2'!E75)/VALUE('T2'!H75)</f>
        <v>#DIV/0!</v>
      </c>
      <c r="G76" s="88" t="e">
        <f>+VALUE('T3'!E75)/VALUE('T3'!H75)</f>
        <v>#DIV/0!</v>
      </c>
      <c r="H76" s="88" t="e">
        <f>+VALUE('T4'!E75)/VALUE('T4'!H75)</f>
        <v>#DIV/0!</v>
      </c>
      <c r="I76" s="80" t="e">
        <f>+VALUE('T5'!E75)/VALUE('T5'!H75)</f>
        <v>#DIV/0!</v>
      </c>
      <c r="J76" s="80" t="e">
        <f>+VALUE('T6'!E75)/VALUE('T6'!H75)</f>
        <v>#DIV/0!</v>
      </c>
      <c r="K76" s="80" t="e">
        <f>+VALUE('T7'!E75)/VALUE('T7'!H75)</f>
        <v>#DIV/0!</v>
      </c>
      <c r="L76" s="80" t="e">
        <f>+VALUE('T8'!E75)/VALUE('T8'!H75)</f>
        <v>#DIV/0!</v>
      </c>
      <c r="M76" s="80" t="e">
        <f>+VALUE('T9'!E75)/VALUE('T9'!H75)</f>
        <v>#DIV/0!</v>
      </c>
      <c r="N76" s="80" t="e">
        <f>+VALUE('T10'!E75)/VALUE('T10'!H75)</f>
        <v>#DIV/0!</v>
      </c>
      <c r="O76" s="80" t="e">
        <f>+VALUE('T11'!E75)/VALUE('T11'!H75)</f>
        <v>#DIV/0!</v>
      </c>
      <c r="P76" s="80" t="e">
        <f>+VALUE('T12'!E75)/VALUE('T12'!H75)</f>
        <v>#DIV/0!</v>
      </c>
      <c r="Q76" s="88" t="e">
        <f>('T1'!E75 + 'T2'!E75+ 'T3'!E75+ 'T4'!E75+ 'T5'!E75+ 'T6'!E75+ 'T7'!E75+ 'T8'!E75+ 'T9'!E75+ 'T10'!E75+ 'T11'!E75+ 'T12'!E75)/('T1'!H75 + 'T2'!H75 + 'T3'!H75+ 'T4'!H75+ 'T5'!H75+ 'T6'!H75+ 'T7'!H75+ 'T8'!H75+ 'T9'!H75+ 'T10'!H75+ 'T11'!H75+ 'T12'!H75)</f>
        <v>#DIV/0!</v>
      </c>
      <c r="R76" s="137"/>
    </row>
    <row r="77" spans="1:18" ht="31.5" thickTop="1" thickBot="1" x14ac:dyDescent="0.3">
      <c r="A77" s="99"/>
      <c r="B77" s="113"/>
      <c r="C77" s="9">
        <v>8</v>
      </c>
      <c r="D77" s="31" t="s">
        <v>92</v>
      </c>
      <c r="E77" s="80" t="e">
        <f>+VALUE('T1'!E76)/VALUE('T1'!H76)</f>
        <v>#DIV/0!</v>
      </c>
      <c r="F77" s="80" t="e">
        <f>+VALUE('T2'!E76)/VALUE('T2'!H76)</f>
        <v>#DIV/0!</v>
      </c>
      <c r="G77" s="88" t="e">
        <f>+VALUE('T3'!E76)/VALUE('T3'!H76)</f>
        <v>#DIV/0!</v>
      </c>
      <c r="H77" s="88" t="e">
        <f>+VALUE('T4'!E76)/VALUE('T4'!H76)</f>
        <v>#DIV/0!</v>
      </c>
      <c r="I77" s="80" t="e">
        <f>+VALUE('T5'!E76)/VALUE('T5'!H76)</f>
        <v>#DIV/0!</v>
      </c>
      <c r="J77" s="80" t="e">
        <f>+VALUE('T6'!E76)/VALUE('T6'!H76)</f>
        <v>#DIV/0!</v>
      </c>
      <c r="K77" s="80" t="e">
        <f>+VALUE('T7'!E76)/VALUE('T7'!H76)</f>
        <v>#DIV/0!</v>
      </c>
      <c r="L77" s="80" t="e">
        <f>+VALUE('T8'!E76)/VALUE('T8'!H76)</f>
        <v>#DIV/0!</v>
      </c>
      <c r="M77" s="80" t="e">
        <f>+VALUE('T9'!E76)/VALUE('T9'!H76)</f>
        <v>#DIV/0!</v>
      </c>
      <c r="N77" s="80" t="e">
        <f>+VALUE('T10'!E76)/VALUE('T10'!H76)</f>
        <v>#DIV/0!</v>
      </c>
      <c r="O77" s="80" t="e">
        <f>+VALUE('T11'!E76)/VALUE('T11'!H76)</f>
        <v>#DIV/0!</v>
      </c>
      <c r="P77" s="80" t="e">
        <f>+VALUE('T12'!E76)/VALUE('T12'!H76)</f>
        <v>#DIV/0!</v>
      </c>
      <c r="Q77" s="88" t="e">
        <f>('T1'!E76 + 'T2'!E76+ 'T3'!E76+ 'T4'!E76+ 'T5'!E76+ 'T6'!E76+ 'T7'!E76+ 'T8'!E76+ 'T9'!E76+ 'T10'!E76+ 'T11'!E76+ 'T12'!E76)/('T1'!H76 + 'T2'!H76 + 'T3'!H76+ 'T4'!H76+ 'T5'!H76+ 'T6'!H76+ 'T7'!H76+ 'T8'!H76+ 'T9'!H76+ 'T10'!H76+ 'T11'!H76+ 'T12'!H76)</f>
        <v>#DIV/0!</v>
      </c>
      <c r="R77" s="138"/>
    </row>
    <row r="78" spans="1:18" ht="30.75" customHeight="1" thickBot="1" x14ac:dyDescent="0.3">
      <c r="A78" s="100">
        <v>15</v>
      </c>
      <c r="B78" s="115" t="s">
        <v>93</v>
      </c>
      <c r="C78" s="58">
        <v>1</v>
      </c>
      <c r="D78" s="41" t="s">
        <v>123</v>
      </c>
      <c r="E78" s="80">
        <f>+VALUE('T1'!E77)/VALUE('T1'!H77)</f>
        <v>1</v>
      </c>
      <c r="F78" s="80">
        <f>+VALUE('T2'!E77)/VALUE('T2'!H77)</f>
        <v>0.8571428571428571</v>
      </c>
      <c r="G78" s="88">
        <f>+VALUE('T3'!E77)/VALUE('T3'!H77)</f>
        <v>1</v>
      </c>
      <c r="H78" s="88">
        <f>+VALUE('T4'!E77)/VALUE('T4'!H77)</f>
        <v>0.75</v>
      </c>
      <c r="I78" s="80">
        <f>+VALUE('T5'!E77)/VALUE('T5'!H77)</f>
        <v>0.9</v>
      </c>
      <c r="J78" s="80">
        <f>+VALUE('T6'!E77)/VALUE('T6'!H77)</f>
        <v>0.72727272727272729</v>
      </c>
      <c r="K78" s="80">
        <f>+VALUE('T7'!E77)/VALUE('T7'!H77)</f>
        <v>0.81818181818181823</v>
      </c>
      <c r="L78" s="80">
        <f>+VALUE('T8'!E77)/VALUE('T8'!H77)</f>
        <v>0.90909090909090906</v>
      </c>
      <c r="M78" s="80">
        <f>+VALUE('T9'!E77)/VALUE('T9'!H77)</f>
        <v>1</v>
      </c>
      <c r="N78" s="80">
        <f>+VALUE('T10'!E77)/VALUE('T10'!H77)</f>
        <v>0.92307692307692313</v>
      </c>
      <c r="O78" s="80">
        <f>+VALUE('T11'!E77)/VALUE('T11'!H77)</f>
        <v>1</v>
      </c>
      <c r="P78" s="80">
        <f>+VALUE('T12'!E77)/VALUE('T12'!H77)</f>
        <v>1</v>
      </c>
      <c r="Q78" s="88">
        <f>('T1'!E77 + 'T2'!E77+ 'T3'!E77+ 'T4'!E77+ 'T5'!E77+ 'T6'!E77+ 'T7'!E77+ 'T8'!E77+ 'T9'!E77+ 'T10'!E77+ 'T11'!E77+ 'T12'!E77)/('T1'!H77 + 'T2'!H77 + 'T3'!H77+ 'T4'!H77+ 'T5'!H77+ 'T6'!H77+ 'T7'!H77+ 'T8'!H77+ 'T9'!H77+ 'T10'!H77+ 'T11'!H77+ 'T12'!H77)</f>
        <v>0.90677966101694918</v>
      </c>
      <c r="R78" s="136">
        <f>AVERAGE('T1'!J77:J80, 'T2'!J77:J80,'T3'!J77:J80,'T4'!J77:J80,'T5'!J77:J80,'T6'!J77:J80,'T7'!J77:J80,'T8'!J77:J80,'T9'!J77:J80,'T10'!J77:J80,'T11'!J77:J80,'T12'!J77:J80)</f>
        <v>0.88136898067819125</v>
      </c>
    </row>
    <row r="79" spans="1:18" ht="15" customHeight="1" thickTop="1" thickBot="1" x14ac:dyDescent="0.3">
      <c r="A79" s="103"/>
      <c r="B79" s="116"/>
      <c r="C79" s="20">
        <v>2</v>
      </c>
      <c r="D79" s="18" t="s">
        <v>94</v>
      </c>
      <c r="E79" s="80">
        <f>+VALUE('T1'!E78)/VALUE('T1'!H78)</f>
        <v>1</v>
      </c>
      <c r="F79" s="80">
        <f>+VALUE('T2'!E78)/VALUE('T2'!H78)</f>
        <v>0.83333333333333337</v>
      </c>
      <c r="G79" s="88">
        <f>+VALUE('T3'!E78)/VALUE('T3'!H78)</f>
        <v>1</v>
      </c>
      <c r="H79" s="88">
        <f>+VALUE('T4'!E78)/VALUE('T4'!H78)</f>
        <v>0.7142857142857143</v>
      </c>
      <c r="I79" s="80">
        <f>+VALUE('T5'!E78)/VALUE('T5'!H78)</f>
        <v>0.88888888888888884</v>
      </c>
      <c r="J79" s="80">
        <f>+VALUE('T6'!E78)/VALUE('T6'!H78)</f>
        <v>0.7</v>
      </c>
      <c r="K79" s="80">
        <f>+VALUE('T7'!E78)/VALUE('T7'!H78)</f>
        <v>0.8</v>
      </c>
      <c r="L79" s="80">
        <f>+VALUE('T8'!E78)/VALUE('T8'!H78)</f>
        <v>0.9</v>
      </c>
      <c r="M79" s="80">
        <f>+VALUE('T9'!E78)/VALUE('T9'!H78)</f>
        <v>1</v>
      </c>
      <c r="N79" s="80">
        <f>+VALUE('T10'!E78)/VALUE('T10'!H78)</f>
        <v>0.91666666666666663</v>
      </c>
      <c r="O79" s="80">
        <f>+VALUE('T11'!E78)/VALUE('T11'!H78)</f>
        <v>1</v>
      </c>
      <c r="P79" s="80">
        <f>+VALUE('T12'!E78)/VALUE('T12'!H78)</f>
        <v>1</v>
      </c>
      <c r="Q79" s="88">
        <f>('T1'!E78 + 'T2'!E78+ 'T3'!E78+ 'T4'!E78+ 'T5'!E78+ 'T6'!E78+ 'T7'!E78+ 'T8'!E78+ 'T9'!E78+ 'T10'!E78+ 'T11'!E78+ 'T12'!E78)/('T1'!H78 + 'T2'!H78 + 'T3'!H78+ 'T4'!H78+ 'T5'!H78+ 'T6'!H78+ 'T7'!H78+ 'T8'!H78+ 'T9'!H78+ 'T10'!H78+ 'T11'!H78+ 'T12'!H78)</f>
        <v>0.89622641509433965</v>
      </c>
      <c r="R79" s="137"/>
    </row>
    <row r="80" spans="1:18" ht="31.5" thickTop="1" thickBot="1" x14ac:dyDescent="0.3">
      <c r="A80" s="103"/>
      <c r="B80" s="116"/>
      <c r="C80" s="20">
        <v>3</v>
      </c>
      <c r="D80" s="18" t="s">
        <v>95</v>
      </c>
      <c r="E80" s="80">
        <f>+VALUE('T1'!E79)/VALUE('T1'!H79)</f>
        <v>0.75</v>
      </c>
      <c r="F80" s="80">
        <f>+VALUE('T2'!E79)/VALUE('T2'!H79)</f>
        <v>1</v>
      </c>
      <c r="G80" s="88">
        <f>+VALUE('T3'!E79)/VALUE('T3'!H79)</f>
        <v>0.83333333333333337</v>
      </c>
      <c r="H80" s="88">
        <f>+VALUE('T4'!E79)/VALUE('T4'!H79)</f>
        <v>0.5714285714285714</v>
      </c>
      <c r="I80" s="80">
        <f>+VALUE('T5'!E79)/VALUE('T5'!H79)</f>
        <v>0.77777777777777779</v>
      </c>
      <c r="J80" s="80">
        <f>+VALUE('T6'!E79)/VALUE('T6'!H79)</f>
        <v>0.6</v>
      </c>
      <c r="K80" s="80">
        <f>+VALUE('T7'!E79)/VALUE('T7'!H79)</f>
        <v>0.7</v>
      </c>
      <c r="L80" s="80">
        <f>+VALUE('T8'!E79)/VALUE('T8'!H79)</f>
        <v>0.8</v>
      </c>
      <c r="M80" s="80">
        <f>+VALUE('T9'!E79)/VALUE('T9'!H79)</f>
        <v>0.9</v>
      </c>
      <c r="N80" s="80">
        <f>+VALUE('T10'!E79)/VALUE('T10'!H79)</f>
        <v>1</v>
      </c>
      <c r="O80" s="80">
        <f>+VALUE('T11'!E79)/VALUE('T11'!H79)</f>
        <v>0.91666666666666663</v>
      </c>
      <c r="P80" s="80">
        <f>+VALUE('T12'!E79)/VALUE('T12'!H79)</f>
        <v>0.9</v>
      </c>
      <c r="Q80" s="88">
        <f>('T1'!E79 + 'T2'!E79+ 'T3'!E79+ 'T4'!E79+ 'T5'!E79+ 'T6'!E79+ 'T7'!E79+ 'T8'!E79+ 'T9'!E79+ 'T10'!E79+ 'T11'!E79+ 'T12'!E79)/('T1'!H79 + 'T2'!H79 + 'T3'!H79+ 'T4'!H79+ 'T5'!H79+ 'T6'!H79+ 'T7'!H79+ 'T8'!H79+ 'T9'!H79+ 'T10'!H79+ 'T11'!H79+ 'T12'!H79)</f>
        <v>0.81372549019607843</v>
      </c>
      <c r="R80" s="137"/>
    </row>
    <row r="81" spans="1:18" ht="31.5" thickTop="1" thickBot="1" x14ac:dyDescent="0.3">
      <c r="A81" s="104"/>
      <c r="B81" s="117"/>
      <c r="C81" s="59">
        <v>4</v>
      </c>
      <c r="D81" s="36" t="s">
        <v>124</v>
      </c>
      <c r="E81" s="80">
        <f>+VALUE('T1'!E80)/VALUE('T1'!H80)</f>
        <v>1</v>
      </c>
      <c r="F81" s="80">
        <f>+VALUE('T2'!E80)/VALUE('T2'!H80)</f>
        <v>0.8571428571428571</v>
      </c>
      <c r="G81" s="88">
        <f>+VALUE('T3'!E80)/VALUE('T3'!H80)</f>
        <v>1</v>
      </c>
      <c r="H81" s="88">
        <f>+VALUE('T4'!E80)/VALUE('T4'!H80)</f>
        <v>0.75</v>
      </c>
      <c r="I81" s="80">
        <f>+VALUE('T5'!E80)/VALUE('T5'!H80)</f>
        <v>0.9</v>
      </c>
      <c r="J81" s="80">
        <f>+VALUE('T6'!E80)/VALUE('T6'!H80)</f>
        <v>0.72727272727272729</v>
      </c>
      <c r="K81" s="80">
        <f>+VALUE('T7'!E80)/VALUE('T7'!H80)</f>
        <v>0.81818181818181823</v>
      </c>
      <c r="L81" s="80">
        <f>+VALUE('T8'!E80)/VALUE('T8'!H80)</f>
        <v>0.90909090909090906</v>
      </c>
      <c r="M81" s="80">
        <f>+VALUE('T9'!E80)/VALUE('T9'!H80)</f>
        <v>1</v>
      </c>
      <c r="N81" s="80">
        <f>+VALUE('T10'!E80)/VALUE('T10'!H80)</f>
        <v>0.92307692307692313</v>
      </c>
      <c r="O81" s="80">
        <f>+VALUE('T11'!E80)/VALUE('T11'!H80)</f>
        <v>1</v>
      </c>
      <c r="P81" s="80">
        <f>+VALUE('T12'!E80)/VALUE('T12'!H80)</f>
        <v>1</v>
      </c>
      <c r="Q81" s="88">
        <f>('T1'!E80 + 'T2'!E80+ 'T3'!E80+ 'T4'!E80+ 'T5'!E80+ 'T6'!E80+ 'T7'!E80+ 'T8'!E80+ 'T9'!E80+ 'T10'!E80+ 'T11'!E80+ 'T12'!E80)/('T1'!H80 + 'T2'!H80 + 'T3'!H80+ 'T4'!H80+ 'T5'!H80+ 'T6'!H80+ 'T7'!H80+ 'T8'!H80+ 'T9'!H80+ 'T10'!H80+ 'T11'!H80+ 'T12'!H80)</f>
        <v>0.90677966101694918</v>
      </c>
      <c r="R81" s="138"/>
    </row>
    <row r="82" spans="1:18" ht="15.75" customHeight="1" thickBot="1" x14ac:dyDescent="0.3">
      <c r="A82" s="97">
        <v>16</v>
      </c>
      <c r="B82" s="114" t="s">
        <v>101</v>
      </c>
      <c r="C82" s="54">
        <v>1</v>
      </c>
      <c r="D82" s="29" t="s">
        <v>96</v>
      </c>
      <c r="E82" s="80">
        <f>+VALUE('T1'!$E$3)/VALUE('T1'!$H$3)</f>
        <v>0.66666666666666663</v>
      </c>
      <c r="F82" s="80" t="e">
        <f>+VALUE('T2'!E81)/VALUE('T2'!H81)</f>
        <v>#DIV/0!</v>
      </c>
      <c r="G82" s="88" t="e">
        <f>+VALUE('T3'!E81)/VALUE('T3'!H81)</f>
        <v>#DIV/0!</v>
      </c>
      <c r="H82" s="88" t="e">
        <f>+VALUE('T4'!E81)/VALUE('T4'!H81)</f>
        <v>#DIV/0!</v>
      </c>
      <c r="I82" s="80" t="e">
        <f>+VALUE('T5'!E81)/VALUE('T5'!H81)</f>
        <v>#DIV/0!</v>
      </c>
      <c r="J82" s="80" t="e">
        <f>+VALUE('T6'!E81)/VALUE('T6'!H81)</f>
        <v>#DIV/0!</v>
      </c>
      <c r="K82" s="80" t="e">
        <f>+VALUE('T7'!E81)/VALUE('T7'!H81)</f>
        <v>#DIV/0!</v>
      </c>
      <c r="L82" s="80" t="e">
        <f>+VALUE('T8'!E81)/VALUE('T8'!H81)</f>
        <v>#DIV/0!</v>
      </c>
      <c r="M82" s="80" t="e">
        <f>+VALUE('T9'!E81)/VALUE('T9'!H81)</f>
        <v>#DIV/0!</v>
      </c>
      <c r="N82" s="80" t="e">
        <f>+VALUE('T10'!E81)/VALUE('T10'!H81)</f>
        <v>#DIV/0!</v>
      </c>
      <c r="O82" s="80" t="e">
        <f>+VALUE('T11'!E81)/VALUE('T11'!H81)</f>
        <v>#DIV/0!</v>
      </c>
      <c r="P82" s="80" t="e">
        <f>+VALUE('T12'!E81)/VALUE('T12'!H81)</f>
        <v>#DIV/0!</v>
      </c>
      <c r="Q82" s="88" t="e">
        <f>('T1'!E81 + 'T2'!E81+ 'T3'!E81+ 'T4'!E81+ 'T5'!E81+ 'T6'!E81+ 'T7'!E81+ 'T8'!E81+ 'T9'!E81+ 'T10'!E81+ 'T11'!E81+ 'T12'!E81)/('T1'!H81 + 'T2'!H81 + 'T3'!H81+ 'T4'!H81+ 'T5'!H81+ 'T6'!H81+ 'T7'!H81+ 'T8'!H81+ 'T9'!H81+ 'T10'!H81+ 'T11'!H81+ 'T12'!H81)</f>
        <v>#DIV/0!</v>
      </c>
      <c r="R82" s="136" t="e">
        <f>AVERAGE('T1'!J81:J87, 'T2'!J81:J87,'T3'!J81:J87,'T4'!J81:J87,'T5'!J81:J87,'T6'!J81:J87,'T7'!J81:J87,'T8'!J81:J87,'T9'!J81:J87,'T10'!J81:J87,'T11'!J81:J87,'T12'!J81:J87)</f>
        <v>#DIV/0!</v>
      </c>
    </row>
    <row r="83" spans="1:18" ht="16.5" thickTop="1" thickBot="1" x14ac:dyDescent="0.3">
      <c r="A83" s="101"/>
      <c r="B83" s="122"/>
      <c r="C83" s="4">
        <v>2</v>
      </c>
      <c r="D83" s="13" t="s">
        <v>97</v>
      </c>
      <c r="E83" s="80" t="e">
        <f>+VALUE('T1'!E82)/VALUE('T1'!H82)</f>
        <v>#DIV/0!</v>
      </c>
      <c r="F83" s="80" t="e">
        <f>+VALUE('T2'!E82)/VALUE('T2'!H82)</f>
        <v>#DIV/0!</v>
      </c>
      <c r="G83" s="88" t="e">
        <f>+VALUE('T3'!E82)/VALUE('T3'!H82)</f>
        <v>#DIV/0!</v>
      </c>
      <c r="H83" s="88" t="e">
        <f>+VALUE('T4'!E82)/VALUE('T4'!H82)</f>
        <v>#DIV/0!</v>
      </c>
      <c r="I83" s="80" t="e">
        <f>+VALUE('T5'!E82)/VALUE('T5'!H82)</f>
        <v>#DIV/0!</v>
      </c>
      <c r="J83" s="80" t="e">
        <f>+VALUE('T6'!E82)/VALUE('T6'!H82)</f>
        <v>#DIV/0!</v>
      </c>
      <c r="K83" s="80" t="e">
        <f>+VALUE('T7'!E82)/VALUE('T7'!H82)</f>
        <v>#DIV/0!</v>
      </c>
      <c r="L83" s="80" t="e">
        <f>+VALUE('T8'!E82)/VALUE('T8'!H82)</f>
        <v>#DIV/0!</v>
      </c>
      <c r="M83" s="80" t="e">
        <f>+VALUE('T9'!E82)/VALUE('T9'!H82)</f>
        <v>#DIV/0!</v>
      </c>
      <c r="N83" s="80" t="e">
        <f>+VALUE('T10'!E82)/VALUE('T10'!H82)</f>
        <v>#DIV/0!</v>
      </c>
      <c r="O83" s="80" t="e">
        <f>+VALUE('T11'!E82)/VALUE('T11'!H82)</f>
        <v>#DIV/0!</v>
      </c>
      <c r="P83" s="80" t="e">
        <f>+VALUE('T12'!E82)/VALUE('T12'!H82)</f>
        <v>#DIV/0!</v>
      </c>
      <c r="Q83" s="88" t="e">
        <f>('T1'!E82 + 'T2'!E82+ 'T3'!E82+ 'T4'!E82+ 'T5'!E82+ 'T6'!E82+ 'T7'!E82+ 'T8'!E82+ 'T9'!E82+ 'T10'!E82+ 'T11'!E82+ 'T12'!E82)/('T1'!H82 + 'T2'!H82 + 'T3'!H82+ 'T4'!H82+ 'T5'!H82+ 'T6'!H82+ 'T7'!H82+ 'T8'!H82+ 'T9'!H82+ 'T10'!H82+ 'T11'!H82+ 'T12'!H82)</f>
        <v>#DIV/0!</v>
      </c>
      <c r="R83" s="137"/>
    </row>
    <row r="84" spans="1:18" ht="31.5" thickTop="1" thickBot="1" x14ac:dyDescent="0.3">
      <c r="A84" s="101"/>
      <c r="B84" s="122"/>
      <c r="C84" s="4">
        <v>3</v>
      </c>
      <c r="D84" s="13" t="s">
        <v>98</v>
      </c>
      <c r="E84" s="80" t="e">
        <f>+VALUE('T1'!E83)/VALUE('T1'!H83)</f>
        <v>#DIV/0!</v>
      </c>
      <c r="F84" s="80" t="e">
        <f>+VALUE('T2'!E83)/VALUE('T2'!H83)</f>
        <v>#DIV/0!</v>
      </c>
      <c r="G84" s="88" t="e">
        <f>+VALUE('T3'!E83)/VALUE('T3'!H83)</f>
        <v>#DIV/0!</v>
      </c>
      <c r="H84" s="88" t="e">
        <f>+VALUE('T4'!E83)/VALUE('T4'!H83)</f>
        <v>#DIV/0!</v>
      </c>
      <c r="I84" s="80" t="e">
        <f>+VALUE('T5'!E83)/VALUE('T5'!H83)</f>
        <v>#DIV/0!</v>
      </c>
      <c r="J84" s="80" t="e">
        <f>+VALUE('T6'!E83)/VALUE('T6'!H83)</f>
        <v>#DIV/0!</v>
      </c>
      <c r="K84" s="80" t="e">
        <f>+VALUE('T7'!E83)/VALUE('T7'!H83)</f>
        <v>#DIV/0!</v>
      </c>
      <c r="L84" s="80" t="e">
        <f>+VALUE('T8'!E83)/VALUE('T8'!H83)</f>
        <v>#DIV/0!</v>
      </c>
      <c r="M84" s="80" t="e">
        <f>+VALUE('T9'!E83)/VALUE('T9'!H83)</f>
        <v>#DIV/0!</v>
      </c>
      <c r="N84" s="80" t="e">
        <f>+VALUE('T10'!E83)/VALUE('T10'!H83)</f>
        <v>#DIV/0!</v>
      </c>
      <c r="O84" s="80" t="e">
        <f>+VALUE('T11'!E83)/VALUE('T11'!H83)</f>
        <v>#DIV/0!</v>
      </c>
      <c r="P84" s="80" t="e">
        <f>+VALUE('T12'!E83)/VALUE('T12'!H83)</f>
        <v>#DIV/0!</v>
      </c>
      <c r="Q84" s="88" t="e">
        <f>('T1'!E83 + 'T2'!E83+ 'T3'!E83+ 'T4'!E83+ 'T5'!E83+ 'T6'!E83+ 'T7'!E83+ 'T8'!E83+ 'T9'!E83+ 'T10'!E83+ 'T11'!E83+ 'T12'!E83)/('T1'!H83 + 'T2'!H83 + 'T3'!H83+ 'T4'!H83+ 'T5'!H83+ 'T6'!H83+ 'T7'!H83+ 'T8'!H83+ 'T9'!H83+ 'T10'!H83+ 'T11'!H83+ 'T12'!H83)</f>
        <v>#DIV/0!</v>
      </c>
      <c r="R84" s="137"/>
    </row>
    <row r="85" spans="1:18" ht="31.5" thickTop="1" thickBot="1" x14ac:dyDescent="0.3">
      <c r="A85" s="101"/>
      <c r="B85" s="122"/>
      <c r="C85" s="4">
        <v>4</v>
      </c>
      <c r="D85" s="13" t="s">
        <v>99</v>
      </c>
      <c r="E85" s="80" t="e">
        <f>+VALUE('T1'!E84)/VALUE('T1'!H84)</f>
        <v>#DIV/0!</v>
      </c>
      <c r="F85" s="80" t="e">
        <f>+VALUE('T2'!E84)/VALUE('T2'!H84)</f>
        <v>#DIV/0!</v>
      </c>
      <c r="G85" s="88" t="e">
        <f>+VALUE('T3'!E84)/VALUE('T3'!H84)</f>
        <v>#DIV/0!</v>
      </c>
      <c r="H85" s="88" t="e">
        <f>+VALUE('T4'!E84)/VALUE('T4'!H84)</f>
        <v>#DIV/0!</v>
      </c>
      <c r="I85" s="80" t="e">
        <f>+VALUE('T5'!E84)/VALUE('T5'!H84)</f>
        <v>#DIV/0!</v>
      </c>
      <c r="J85" s="80" t="e">
        <f>+VALUE('T6'!E84)/VALUE('T6'!H84)</f>
        <v>#DIV/0!</v>
      </c>
      <c r="K85" s="80" t="e">
        <f>+VALUE('T7'!E84)/VALUE('T7'!H84)</f>
        <v>#DIV/0!</v>
      </c>
      <c r="L85" s="80" t="e">
        <f>+VALUE('T8'!E84)/VALUE('T8'!H84)</f>
        <v>#DIV/0!</v>
      </c>
      <c r="M85" s="80" t="e">
        <f>+VALUE('T9'!E84)/VALUE('T9'!H84)</f>
        <v>#DIV/0!</v>
      </c>
      <c r="N85" s="80" t="e">
        <f>+VALUE('T10'!E84)/VALUE('T10'!H84)</f>
        <v>#DIV/0!</v>
      </c>
      <c r="O85" s="80" t="e">
        <f>+VALUE('T11'!E84)/VALUE('T11'!H84)</f>
        <v>#DIV/0!</v>
      </c>
      <c r="P85" s="80" t="e">
        <f>+VALUE('T12'!E84)/VALUE('T12'!H84)</f>
        <v>#DIV/0!</v>
      </c>
      <c r="Q85" s="88" t="e">
        <f>('T1'!E84 + 'T2'!E84+ 'T3'!E84+ 'T4'!E84+ 'T5'!E84+ 'T6'!E84+ 'T7'!E84+ 'T8'!E84+ 'T9'!E84+ 'T10'!E84+ 'T11'!E84+ 'T12'!E84)/('T1'!H84 + 'T2'!H84 + 'T3'!H84+ 'T4'!H84+ 'T5'!H84+ 'T6'!H84+ 'T7'!H84+ 'T8'!H84+ 'T9'!H84+ 'T10'!H84+ 'T11'!H84+ 'T12'!H84)</f>
        <v>#DIV/0!</v>
      </c>
      <c r="R85" s="137"/>
    </row>
    <row r="86" spans="1:18" ht="15" customHeight="1" thickTop="1" thickBot="1" x14ac:dyDescent="0.3">
      <c r="A86" s="101"/>
      <c r="B86" s="122"/>
      <c r="C86" s="4">
        <v>5</v>
      </c>
      <c r="D86" s="13" t="s">
        <v>136</v>
      </c>
      <c r="E86" s="80" t="e">
        <f>+VALUE('T1'!E85)/VALUE('T1'!H85)</f>
        <v>#DIV/0!</v>
      </c>
      <c r="F86" s="80" t="e">
        <f>+VALUE('T2'!E85)/VALUE('T2'!H85)</f>
        <v>#DIV/0!</v>
      </c>
      <c r="G86" s="88" t="e">
        <f>+VALUE('T3'!E85)/VALUE('T3'!H85)</f>
        <v>#DIV/0!</v>
      </c>
      <c r="H86" s="88" t="e">
        <f>+VALUE('T4'!E85)/VALUE('T4'!H85)</f>
        <v>#DIV/0!</v>
      </c>
      <c r="I86" s="80" t="e">
        <f>+VALUE('T5'!E85)/VALUE('T5'!H85)</f>
        <v>#DIV/0!</v>
      </c>
      <c r="J86" s="80" t="e">
        <f>+VALUE('T6'!E85)/VALUE('T6'!H85)</f>
        <v>#DIV/0!</v>
      </c>
      <c r="K86" s="80" t="e">
        <f>+VALUE('T7'!E85)/VALUE('T7'!H85)</f>
        <v>#DIV/0!</v>
      </c>
      <c r="L86" s="80" t="e">
        <f>+VALUE('T8'!E85)/VALUE('T8'!H85)</f>
        <v>#DIV/0!</v>
      </c>
      <c r="M86" s="80" t="e">
        <f>+VALUE('T9'!E85)/VALUE('T9'!H85)</f>
        <v>#DIV/0!</v>
      </c>
      <c r="N86" s="80" t="e">
        <f>+VALUE('T10'!E85)/VALUE('T10'!H85)</f>
        <v>#DIV/0!</v>
      </c>
      <c r="O86" s="80" t="e">
        <f>+VALUE('T11'!E85)/VALUE('T11'!H85)</f>
        <v>#DIV/0!</v>
      </c>
      <c r="P86" s="80" t="e">
        <f>+VALUE('T12'!E85)/VALUE('T12'!H85)</f>
        <v>#DIV/0!</v>
      </c>
      <c r="Q86" s="88" t="e">
        <f>('T1'!E85 + 'T2'!E85+ 'T3'!E85+ 'T4'!E85+ 'T5'!E85+ 'T6'!E85+ 'T7'!E85+ 'T8'!E85+ 'T9'!E85+ 'T10'!E85+ 'T11'!E85+ 'T12'!E85)/('T1'!H85 + 'T2'!H85 + 'T3'!H85+ 'T4'!H85+ 'T5'!H85+ 'T6'!H85+ 'T7'!H85+ 'T8'!H85+ 'T9'!H85+ 'T10'!H85+ 'T11'!H85+ 'T12'!H85)</f>
        <v>#DIV/0!</v>
      </c>
      <c r="R86" s="137"/>
    </row>
    <row r="87" spans="1:18" ht="31.5" thickTop="1" thickBot="1" x14ac:dyDescent="0.3">
      <c r="A87" s="101"/>
      <c r="B87" s="122"/>
      <c r="C87" s="4">
        <v>6</v>
      </c>
      <c r="D87" s="13" t="s">
        <v>100</v>
      </c>
      <c r="E87" s="80" t="e">
        <f>+VALUE('T1'!E86)/VALUE('T1'!H86)</f>
        <v>#DIV/0!</v>
      </c>
      <c r="F87" s="80" t="e">
        <f>+VALUE('T2'!E86)/VALUE('T2'!H86)</f>
        <v>#DIV/0!</v>
      </c>
      <c r="G87" s="88" t="e">
        <f>+VALUE('T3'!E86)/VALUE('T3'!H86)</f>
        <v>#DIV/0!</v>
      </c>
      <c r="H87" s="88" t="e">
        <f>+VALUE('T4'!E86)/VALUE('T4'!H86)</f>
        <v>#DIV/0!</v>
      </c>
      <c r="I87" s="80" t="e">
        <f>+VALUE('T5'!E86)/VALUE('T5'!H86)</f>
        <v>#DIV/0!</v>
      </c>
      <c r="J87" s="80" t="e">
        <f>+VALUE('T6'!E86)/VALUE('T6'!H86)</f>
        <v>#DIV/0!</v>
      </c>
      <c r="K87" s="80" t="e">
        <f>+VALUE('T7'!E86)/VALUE('T7'!H86)</f>
        <v>#DIV/0!</v>
      </c>
      <c r="L87" s="80" t="e">
        <f>+VALUE('T8'!E86)/VALUE('T8'!H86)</f>
        <v>#DIV/0!</v>
      </c>
      <c r="M87" s="80" t="e">
        <f>+VALUE('T9'!E86)/VALUE('T9'!H86)</f>
        <v>#DIV/0!</v>
      </c>
      <c r="N87" s="80" t="e">
        <f>+VALUE('T10'!E86)/VALUE('T10'!H86)</f>
        <v>#DIV/0!</v>
      </c>
      <c r="O87" s="80" t="e">
        <f>+VALUE('T11'!E86)/VALUE('T11'!H86)</f>
        <v>#DIV/0!</v>
      </c>
      <c r="P87" s="80" t="e">
        <f>+VALUE('T12'!E86)/VALUE('T12'!H86)</f>
        <v>#DIV/0!</v>
      </c>
      <c r="Q87" s="88" t="e">
        <f>('T1'!E86 + 'T2'!E86+ 'T3'!E86+ 'T4'!E86+ 'T5'!E86+ 'T6'!E86+ 'T7'!E86+ 'T8'!E86+ 'T9'!E86+ 'T10'!E86+ 'T11'!E86+ 'T12'!E86)/('T1'!H86 + 'T2'!H86 + 'T3'!H86+ 'T4'!H86+ 'T5'!H86+ 'T6'!H86+ 'T7'!H86+ 'T8'!H86+ 'T9'!H86+ 'T10'!H86+ 'T11'!H86+ 'T12'!H86)</f>
        <v>#DIV/0!</v>
      </c>
      <c r="R87" s="137"/>
    </row>
    <row r="88" spans="1:18" ht="46.5" thickTop="1" thickBot="1" x14ac:dyDescent="0.3">
      <c r="A88" s="102"/>
      <c r="B88" s="123"/>
      <c r="C88" s="9">
        <v>7</v>
      </c>
      <c r="D88" s="31" t="s">
        <v>137</v>
      </c>
      <c r="E88" s="80" t="e">
        <f>+VALUE('T1'!E87)/VALUE('T1'!H87)</f>
        <v>#DIV/0!</v>
      </c>
      <c r="F88" s="80" t="e">
        <f>+VALUE('T2'!E87)/VALUE('T2'!H87)</f>
        <v>#DIV/0!</v>
      </c>
      <c r="G88" s="88" t="e">
        <f>+VALUE('T3'!E87)/VALUE('T3'!H87)</f>
        <v>#DIV/0!</v>
      </c>
      <c r="H88" s="88" t="e">
        <f>+VALUE('T4'!E87)/VALUE('T4'!H87)</f>
        <v>#DIV/0!</v>
      </c>
      <c r="I88" s="80" t="e">
        <f>+VALUE('T5'!E87)/VALUE('T5'!H87)</f>
        <v>#DIV/0!</v>
      </c>
      <c r="J88" s="80" t="e">
        <f>+VALUE('T6'!E87)/VALUE('T6'!H87)</f>
        <v>#DIV/0!</v>
      </c>
      <c r="K88" s="80" t="e">
        <f>+VALUE('T7'!E87)/VALUE('T7'!H87)</f>
        <v>#DIV/0!</v>
      </c>
      <c r="L88" s="80" t="e">
        <f>+VALUE('T8'!E87)/VALUE('T8'!H87)</f>
        <v>#DIV/0!</v>
      </c>
      <c r="M88" s="80" t="e">
        <f>+VALUE('T9'!E87)/VALUE('T9'!H87)</f>
        <v>#DIV/0!</v>
      </c>
      <c r="N88" s="80" t="e">
        <f>+VALUE('T10'!E87)/VALUE('T10'!H87)</f>
        <v>#DIV/0!</v>
      </c>
      <c r="O88" s="80" t="e">
        <f>+VALUE('T11'!E87)/VALUE('T11'!H87)</f>
        <v>#DIV/0!</v>
      </c>
      <c r="P88" s="80" t="e">
        <f>+VALUE('T12'!E87)/VALUE('T12'!H87)</f>
        <v>#DIV/0!</v>
      </c>
      <c r="Q88" s="88" t="e">
        <f>('T1'!E87 + 'T2'!E87+ 'T3'!E87+ 'T4'!E87+ 'T5'!E87+ 'T6'!E87+ 'T7'!E87+ 'T8'!E87+ 'T9'!E87+ 'T10'!E87+ 'T11'!E87+ 'T12'!E87)/('T1'!H87 + 'T2'!H87 + 'T3'!H87+ 'T4'!H87+ 'T5'!H87+ 'T6'!H87+ 'T7'!H87+ 'T8'!H87+ 'T9'!H87+ 'T10'!H87+ 'T11'!H87+ 'T12'!H87)</f>
        <v>#DIV/0!</v>
      </c>
      <c r="R88" s="138"/>
    </row>
    <row r="89" spans="1:18" ht="30.75" customHeight="1" thickBot="1" x14ac:dyDescent="0.3">
      <c r="A89" s="100">
        <v>17</v>
      </c>
      <c r="B89" s="105" t="s">
        <v>102</v>
      </c>
      <c r="C89" s="60">
        <v>8</v>
      </c>
      <c r="D89" s="37" t="s">
        <v>103</v>
      </c>
      <c r="E89" s="80" t="e">
        <f>+VALUE('T1'!E88)/VALUE('T1'!H88)</f>
        <v>#DIV/0!</v>
      </c>
      <c r="F89" s="80" t="e">
        <f>+VALUE('T2'!E88)/VALUE('T2'!H88)</f>
        <v>#DIV/0!</v>
      </c>
      <c r="G89" s="88" t="e">
        <f>+VALUE('T3'!E88)/VALUE('T3'!H88)</f>
        <v>#DIV/0!</v>
      </c>
      <c r="H89" s="88" t="e">
        <f>+VALUE('T4'!E88)/VALUE('T4'!H88)</f>
        <v>#DIV/0!</v>
      </c>
      <c r="I89" s="80" t="e">
        <f>+VALUE('T5'!E88)/VALUE('T5'!H88)</f>
        <v>#DIV/0!</v>
      </c>
      <c r="J89" s="80" t="e">
        <f>+VALUE('T6'!E88)/VALUE('T6'!H88)</f>
        <v>#DIV/0!</v>
      </c>
      <c r="K89" s="80" t="e">
        <f>+VALUE('T7'!E88)/VALUE('T7'!H88)</f>
        <v>#DIV/0!</v>
      </c>
      <c r="L89" s="80" t="e">
        <f>+VALUE('T8'!E88)/VALUE('T8'!H88)</f>
        <v>#DIV/0!</v>
      </c>
      <c r="M89" s="80" t="e">
        <f>+VALUE('T9'!E88)/VALUE('T9'!H88)</f>
        <v>#DIV/0!</v>
      </c>
      <c r="N89" s="80" t="e">
        <f>+VALUE('T10'!E88)/VALUE('T10'!H88)</f>
        <v>#DIV/0!</v>
      </c>
      <c r="O89" s="80" t="e">
        <f>+VALUE('T11'!E88)/VALUE('T11'!H88)</f>
        <v>#DIV/0!</v>
      </c>
      <c r="P89" s="80" t="e">
        <f>+VALUE('T12'!E88)/VALUE('T12'!H88)</f>
        <v>#DIV/0!</v>
      </c>
      <c r="Q89" s="88" t="e">
        <f>('T1'!E88 + 'T2'!E88+ 'T3'!E88+ 'T4'!E88+ 'T5'!E88+ 'T6'!E88+ 'T7'!E88+ 'T8'!E88+ 'T9'!E88+ 'T10'!E88+ 'T11'!E88+ 'T12'!E88)/('T1'!H88 + 'T2'!H88 + 'T3'!H88+ 'T4'!H88+ 'T5'!H88+ 'T6'!H88+ 'T7'!H88+ 'T8'!H88+ 'T9'!H88+ 'T10'!H88+ 'T11'!H88+ 'T12'!H88)</f>
        <v>#DIV/0!</v>
      </c>
      <c r="R89" s="136" t="e">
        <f>AVERAGE('T1'!J88:J94, 'T2'!J88:J94,'T3'!J88:J94,'T4'!J88:J94,'T5'!J88:J94,'T6'!J88:J94,'T7'!J88:J94,'T8'!J88:J94,'T9'!J88:J94,'T10'!J88:J94,'T11'!J88:J94,'T12'!J88:J94)</f>
        <v>#DIV/0!</v>
      </c>
    </row>
    <row r="90" spans="1:18" ht="31.5" thickTop="1" thickBot="1" x14ac:dyDescent="0.3">
      <c r="A90" s="103"/>
      <c r="B90" s="106"/>
      <c r="C90" s="23">
        <v>9</v>
      </c>
      <c r="D90" s="38" t="s">
        <v>104</v>
      </c>
      <c r="E90" s="80" t="e">
        <f>+VALUE('T1'!E89)/VALUE('T1'!H89)</f>
        <v>#DIV/0!</v>
      </c>
      <c r="F90" s="80" t="e">
        <f>+VALUE('T2'!E89)/VALUE('T2'!H89)</f>
        <v>#DIV/0!</v>
      </c>
      <c r="G90" s="88" t="e">
        <f>+VALUE('T3'!E89)/VALUE('T3'!H89)</f>
        <v>#DIV/0!</v>
      </c>
      <c r="H90" s="88" t="e">
        <f>+VALUE('T4'!E89)/VALUE('T4'!H89)</f>
        <v>#DIV/0!</v>
      </c>
      <c r="I90" s="80" t="e">
        <f>+VALUE('T5'!E89)/VALUE('T5'!H89)</f>
        <v>#DIV/0!</v>
      </c>
      <c r="J90" s="80" t="e">
        <f>+VALUE('T6'!E89)/VALUE('T6'!H89)</f>
        <v>#DIV/0!</v>
      </c>
      <c r="K90" s="80" t="e">
        <f>+VALUE('T7'!E89)/VALUE('T7'!H89)</f>
        <v>#DIV/0!</v>
      </c>
      <c r="L90" s="80" t="e">
        <f>+VALUE('T8'!E89)/VALUE('T8'!H89)</f>
        <v>#DIV/0!</v>
      </c>
      <c r="M90" s="80" t="e">
        <f>+VALUE('T9'!E89)/VALUE('T9'!H89)</f>
        <v>#DIV/0!</v>
      </c>
      <c r="N90" s="80" t="e">
        <f>+VALUE('T10'!E89)/VALUE('T10'!H89)</f>
        <v>#DIV/0!</v>
      </c>
      <c r="O90" s="80" t="e">
        <f>+VALUE('T11'!E89)/VALUE('T11'!H89)</f>
        <v>#DIV/0!</v>
      </c>
      <c r="P90" s="80" t="e">
        <f>+VALUE('T12'!E89)/VALUE('T12'!H89)</f>
        <v>#DIV/0!</v>
      </c>
      <c r="Q90" s="88" t="e">
        <f>('T1'!E89 + 'T2'!E89+ 'T3'!E89+ 'T4'!E89+ 'T5'!E89+ 'T6'!E89+ 'T7'!E89+ 'T8'!E89+ 'T9'!E89+ 'T10'!E89+ 'T11'!E89+ 'T12'!E89)/('T1'!H89 + 'T2'!H89 + 'T3'!H89+ 'T4'!H89+ 'T5'!H89+ 'T6'!H89+ 'T7'!H89+ 'T8'!H89+ 'T9'!H89+ 'T10'!H89+ 'T11'!H89+ 'T12'!H89)</f>
        <v>#DIV/0!</v>
      </c>
      <c r="R90" s="137"/>
    </row>
    <row r="91" spans="1:18" ht="16.5" thickTop="1" thickBot="1" x14ac:dyDescent="0.3">
      <c r="A91" s="103"/>
      <c r="B91" s="106"/>
      <c r="C91" s="23">
        <v>10</v>
      </c>
      <c r="D91" s="38" t="s">
        <v>105</v>
      </c>
      <c r="E91" s="80" t="e">
        <f>+VALUE('T1'!E90)/VALUE('T1'!H90)</f>
        <v>#DIV/0!</v>
      </c>
      <c r="F91" s="80" t="e">
        <f>+VALUE('T2'!E90)/VALUE('T2'!H90)</f>
        <v>#DIV/0!</v>
      </c>
      <c r="G91" s="88" t="e">
        <f>+VALUE('T3'!E90)/VALUE('T3'!H90)</f>
        <v>#DIV/0!</v>
      </c>
      <c r="H91" s="88" t="e">
        <f>+VALUE('T4'!E90)/VALUE('T4'!H90)</f>
        <v>#DIV/0!</v>
      </c>
      <c r="I91" s="80" t="e">
        <f>+VALUE('T5'!E90)/VALUE('T5'!H90)</f>
        <v>#DIV/0!</v>
      </c>
      <c r="J91" s="80" t="e">
        <f>+VALUE('T6'!E90)/VALUE('T6'!H90)</f>
        <v>#DIV/0!</v>
      </c>
      <c r="K91" s="80" t="e">
        <f>+VALUE('T7'!E90)/VALUE('T7'!H90)</f>
        <v>#DIV/0!</v>
      </c>
      <c r="L91" s="80" t="e">
        <f>+VALUE('T8'!E90)/VALUE('T8'!H90)</f>
        <v>#DIV/0!</v>
      </c>
      <c r="M91" s="80" t="e">
        <f>+VALUE('T9'!E90)/VALUE('T9'!H90)</f>
        <v>#DIV/0!</v>
      </c>
      <c r="N91" s="80" t="e">
        <f>+VALUE('T10'!E90)/VALUE('T10'!H90)</f>
        <v>#DIV/0!</v>
      </c>
      <c r="O91" s="80" t="e">
        <f>+VALUE('T11'!E90)/VALUE('T11'!H90)</f>
        <v>#DIV/0!</v>
      </c>
      <c r="P91" s="80" t="e">
        <f>+VALUE('T12'!E90)/VALUE('T12'!H90)</f>
        <v>#DIV/0!</v>
      </c>
      <c r="Q91" s="88" t="e">
        <f>('T1'!E90 + 'T2'!E90+ 'T3'!E90+ 'T4'!E90+ 'T5'!E90+ 'T6'!E90+ 'T7'!E90+ 'T8'!E90+ 'T9'!E90+ 'T10'!E90+ 'T11'!E90+ 'T12'!E90)/('T1'!H90 + 'T2'!H90 + 'T3'!H90+ 'T4'!H90+ 'T5'!H90+ 'T6'!H90+ 'T7'!H90+ 'T8'!H90+ 'T9'!H90+ 'T10'!H90+ 'T11'!H90+ 'T12'!H90)</f>
        <v>#DIV/0!</v>
      </c>
      <c r="R91" s="137"/>
    </row>
    <row r="92" spans="1:18" ht="31.5" thickTop="1" thickBot="1" x14ac:dyDescent="0.3">
      <c r="A92" s="103"/>
      <c r="B92" s="106"/>
      <c r="C92" s="23">
        <v>11</v>
      </c>
      <c r="D92" s="38" t="s">
        <v>106</v>
      </c>
      <c r="E92" s="80" t="e">
        <f>+VALUE('T1'!E91)/VALUE('T1'!H91)</f>
        <v>#DIV/0!</v>
      </c>
      <c r="F92" s="80" t="e">
        <f>+VALUE('T2'!E91)/VALUE('T2'!H91)</f>
        <v>#DIV/0!</v>
      </c>
      <c r="G92" s="88" t="e">
        <f>+VALUE('T3'!E91)/VALUE('T3'!H91)</f>
        <v>#DIV/0!</v>
      </c>
      <c r="H92" s="88" t="e">
        <f>+VALUE('T4'!E91)/VALUE('T4'!H91)</f>
        <v>#DIV/0!</v>
      </c>
      <c r="I92" s="80" t="e">
        <f>+VALUE('T5'!E91)/VALUE('T5'!H91)</f>
        <v>#DIV/0!</v>
      </c>
      <c r="J92" s="80" t="e">
        <f>+VALUE('T6'!E91)/VALUE('T6'!H91)</f>
        <v>#DIV/0!</v>
      </c>
      <c r="K92" s="80" t="e">
        <f>+VALUE('T7'!E91)/VALUE('T7'!H91)</f>
        <v>#DIV/0!</v>
      </c>
      <c r="L92" s="80" t="e">
        <f>+VALUE('T8'!E91)/VALUE('T8'!H91)</f>
        <v>#DIV/0!</v>
      </c>
      <c r="M92" s="80" t="e">
        <f>+VALUE('T9'!E91)/VALUE('T9'!H91)</f>
        <v>#DIV/0!</v>
      </c>
      <c r="N92" s="80" t="e">
        <f>+VALUE('T10'!E91)/VALUE('T10'!H91)</f>
        <v>#DIV/0!</v>
      </c>
      <c r="O92" s="80" t="e">
        <f>+VALUE('T11'!E91)/VALUE('T11'!H91)</f>
        <v>#DIV/0!</v>
      </c>
      <c r="P92" s="80" t="e">
        <f>+VALUE('T12'!E91)/VALUE('T12'!H91)</f>
        <v>#DIV/0!</v>
      </c>
      <c r="Q92" s="88" t="e">
        <f>('T1'!E91 + 'T2'!E91+ 'T3'!E91+ 'T4'!E91+ 'T5'!E91+ 'T6'!E91+ 'T7'!E91+ 'T8'!E91+ 'T9'!E91+ 'T10'!E91+ 'T11'!E91+ 'T12'!E91)/('T1'!H91 + 'T2'!H91 + 'T3'!H91+ 'T4'!H91+ 'T5'!H91+ 'T6'!H91+ 'T7'!H91+ 'T8'!H91+ 'T9'!H91+ 'T10'!H91+ 'T11'!H91+ 'T12'!H91)</f>
        <v>#DIV/0!</v>
      </c>
      <c r="R92" s="137"/>
    </row>
    <row r="93" spans="1:18" ht="15" customHeight="1" thickTop="1" thickBot="1" x14ac:dyDescent="0.3">
      <c r="A93" s="103"/>
      <c r="B93" s="106"/>
      <c r="C93" s="23">
        <v>12</v>
      </c>
      <c r="D93" s="38" t="s">
        <v>107</v>
      </c>
      <c r="E93" s="80" t="e">
        <f>+VALUE('T1'!E92)/VALUE('T1'!H92)</f>
        <v>#DIV/0!</v>
      </c>
      <c r="F93" s="80" t="e">
        <f>+VALUE('T2'!E92)/VALUE('T2'!H92)</f>
        <v>#DIV/0!</v>
      </c>
      <c r="G93" s="88" t="e">
        <f>+VALUE('T3'!E92)/VALUE('T3'!H92)</f>
        <v>#DIV/0!</v>
      </c>
      <c r="H93" s="88" t="e">
        <f>+VALUE('T4'!E92)/VALUE('T4'!H92)</f>
        <v>#DIV/0!</v>
      </c>
      <c r="I93" s="80" t="e">
        <f>+VALUE('T5'!E92)/VALUE('T5'!H92)</f>
        <v>#DIV/0!</v>
      </c>
      <c r="J93" s="80" t="e">
        <f>+VALUE('T6'!E92)/VALUE('T6'!H92)</f>
        <v>#DIV/0!</v>
      </c>
      <c r="K93" s="80" t="e">
        <f>+VALUE('T7'!E92)/VALUE('T7'!H92)</f>
        <v>#DIV/0!</v>
      </c>
      <c r="L93" s="80" t="e">
        <f>+VALUE('T8'!E92)/VALUE('T8'!H92)</f>
        <v>#DIV/0!</v>
      </c>
      <c r="M93" s="80" t="e">
        <f>+VALUE('T9'!E92)/VALUE('T9'!H92)</f>
        <v>#DIV/0!</v>
      </c>
      <c r="N93" s="80" t="e">
        <f>+VALUE('T10'!E92)/VALUE('T10'!H92)</f>
        <v>#DIV/0!</v>
      </c>
      <c r="O93" s="80" t="e">
        <f>+VALUE('T11'!E92)/VALUE('T11'!H92)</f>
        <v>#DIV/0!</v>
      </c>
      <c r="P93" s="80" t="e">
        <f>+VALUE('T12'!E92)/VALUE('T12'!H92)</f>
        <v>#DIV/0!</v>
      </c>
      <c r="Q93" s="88" t="e">
        <f>('T1'!E92 + 'T2'!E92+ 'T3'!E92+ 'T4'!E92+ 'T5'!E92+ 'T6'!E92+ 'T7'!E92+ 'T8'!E92+ 'T9'!E92+ 'T10'!E92+ 'T11'!E92+ 'T12'!E92)/('T1'!H92 + 'T2'!H92 + 'T3'!H92+ 'T4'!H92+ 'T5'!H92+ 'T6'!H92+ 'T7'!H92+ 'T8'!H92+ 'T9'!H92+ 'T10'!H92+ 'T11'!H92+ 'T12'!H92)</f>
        <v>#DIV/0!</v>
      </c>
      <c r="R93" s="137"/>
    </row>
    <row r="94" spans="1:18" ht="31.5" thickTop="1" thickBot="1" x14ac:dyDescent="0.3">
      <c r="A94" s="103"/>
      <c r="B94" s="106"/>
      <c r="C94" s="23">
        <v>13</v>
      </c>
      <c r="D94" s="38" t="s">
        <v>108</v>
      </c>
      <c r="E94" s="80" t="e">
        <f>+VALUE('T1'!E93)/VALUE('T1'!H93)</f>
        <v>#DIV/0!</v>
      </c>
      <c r="F94" s="80" t="e">
        <f>+VALUE('T2'!E93)/VALUE('T2'!H93)</f>
        <v>#DIV/0!</v>
      </c>
      <c r="G94" s="88" t="e">
        <f>+VALUE('T3'!E93)/VALUE('T3'!H93)</f>
        <v>#DIV/0!</v>
      </c>
      <c r="H94" s="88" t="e">
        <f>+VALUE('T4'!E93)/VALUE('T4'!H93)</f>
        <v>#DIV/0!</v>
      </c>
      <c r="I94" s="80" t="e">
        <f>+VALUE('T5'!E93)/VALUE('T5'!H93)</f>
        <v>#DIV/0!</v>
      </c>
      <c r="J94" s="80" t="e">
        <f>+VALUE('T6'!E93)/VALUE('T6'!H93)</f>
        <v>#DIV/0!</v>
      </c>
      <c r="K94" s="80" t="e">
        <f>+VALUE('T7'!E93)/VALUE('T7'!H93)</f>
        <v>#DIV/0!</v>
      </c>
      <c r="L94" s="80" t="e">
        <f>+VALUE('T8'!E93)/VALUE('T8'!H93)</f>
        <v>#DIV/0!</v>
      </c>
      <c r="M94" s="80" t="e">
        <f>+VALUE('T9'!E93)/VALUE('T9'!H93)</f>
        <v>#DIV/0!</v>
      </c>
      <c r="N94" s="80" t="e">
        <f>+VALUE('T10'!E93)/VALUE('T10'!H93)</f>
        <v>#DIV/0!</v>
      </c>
      <c r="O94" s="80" t="e">
        <f>+VALUE('T11'!E93)/VALUE('T11'!H93)</f>
        <v>#DIV/0!</v>
      </c>
      <c r="P94" s="80" t="e">
        <f>+VALUE('T12'!E93)/VALUE('T12'!H93)</f>
        <v>#DIV/0!</v>
      </c>
      <c r="Q94" s="88" t="e">
        <f>('T1'!E93 + 'T2'!E93+ 'T3'!E93+ 'T4'!E93+ 'T5'!E93+ 'T6'!E93+ 'T7'!E93+ 'T8'!E93+ 'T9'!E93+ 'T10'!E93+ 'T11'!E93+ 'T12'!E93)/('T1'!H93 + 'T2'!H93 + 'T3'!H93+ 'T4'!H93+ 'T5'!H93+ 'T6'!H93+ 'T7'!H93+ 'T8'!H93+ 'T9'!H93+ 'T10'!H93+ 'T11'!H93+ 'T12'!H93)</f>
        <v>#DIV/0!</v>
      </c>
      <c r="R94" s="137"/>
    </row>
    <row r="95" spans="1:18" ht="31.5" thickTop="1" thickBot="1" x14ac:dyDescent="0.3">
      <c r="A95" s="104"/>
      <c r="B95" s="107"/>
      <c r="C95" s="24">
        <v>14</v>
      </c>
      <c r="D95" s="39" t="s">
        <v>109</v>
      </c>
      <c r="E95" s="80">
        <f>+VALUE('T1'!$E$3)/VALUE('T1'!$H$3)</f>
        <v>0.66666666666666663</v>
      </c>
      <c r="F95" s="80" t="e">
        <f>+VALUE('T2'!E94)/VALUE('T2'!H94)</f>
        <v>#DIV/0!</v>
      </c>
      <c r="G95" s="88" t="e">
        <f>+VALUE('T3'!E94)/VALUE('T3'!H94)</f>
        <v>#DIV/0!</v>
      </c>
      <c r="H95" s="88" t="e">
        <f>+VALUE('T4'!E94)/VALUE('T4'!H94)</f>
        <v>#DIV/0!</v>
      </c>
      <c r="I95" s="80" t="e">
        <f>+VALUE('T5'!E94)/VALUE('T5'!H94)</f>
        <v>#DIV/0!</v>
      </c>
      <c r="J95" s="80" t="e">
        <f>+VALUE('T6'!E94)/VALUE('T6'!H94)</f>
        <v>#DIV/0!</v>
      </c>
      <c r="K95" s="80" t="e">
        <f>+VALUE('T7'!E94)/VALUE('T7'!H94)</f>
        <v>#DIV/0!</v>
      </c>
      <c r="L95" s="80" t="e">
        <f>+VALUE('T8'!E94)/VALUE('T8'!H94)</f>
        <v>#DIV/0!</v>
      </c>
      <c r="M95" s="80" t="e">
        <f>+VALUE('T9'!E94)/VALUE('T9'!H94)</f>
        <v>#DIV/0!</v>
      </c>
      <c r="N95" s="80" t="e">
        <f>+VALUE('T10'!E94)/VALUE('T10'!H94)</f>
        <v>#DIV/0!</v>
      </c>
      <c r="O95" s="80" t="e">
        <f>+VALUE('T11'!E94)/VALUE('T11'!H94)</f>
        <v>#DIV/0!</v>
      </c>
      <c r="P95" s="80" t="e">
        <f>+VALUE('T12'!E94)/VALUE('T12'!H94)</f>
        <v>#DIV/0!</v>
      </c>
      <c r="Q95" s="88" t="e">
        <f>('T1'!E94 + 'T2'!E94+ 'T3'!E94+ 'T4'!E94+ 'T5'!E94+ 'T6'!E94+ 'T7'!E94+ 'T8'!E94+ 'T9'!E94+ 'T10'!E94+ 'T11'!E94+ 'T12'!E94)/('T1'!H94 + 'T2'!H94 + 'T3'!H94+ 'T4'!H94+ 'T5'!H94+ 'T6'!H94+ 'T7'!H94+ 'T8'!H94+ 'T9'!H94+ 'T10'!H94+ 'T11'!H94+ 'T12'!H94)</f>
        <v>#DIV/0!</v>
      </c>
      <c r="R95" s="138"/>
    </row>
    <row r="96" spans="1:18" ht="15.75" customHeight="1" thickBot="1" x14ac:dyDescent="0.3">
      <c r="A96" s="108">
        <v>18</v>
      </c>
      <c r="B96" s="118" t="s">
        <v>110</v>
      </c>
      <c r="C96" s="61">
        <v>1</v>
      </c>
      <c r="D96" s="62" t="s">
        <v>111</v>
      </c>
      <c r="E96" s="80" t="e">
        <f>+VALUE('T1'!E95)/VALUE('T1'!H95)</f>
        <v>#DIV/0!</v>
      </c>
      <c r="F96" s="80" t="e">
        <f>+VALUE('T2'!E95)/VALUE('T2'!H95)</f>
        <v>#DIV/0!</v>
      </c>
      <c r="G96" s="88" t="e">
        <f>+VALUE('T3'!E95)/VALUE('T3'!H95)</f>
        <v>#DIV/0!</v>
      </c>
      <c r="H96" s="88" t="e">
        <f>+VALUE('T4'!E95)/VALUE('T4'!H95)</f>
        <v>#DIV/0!</v>
      </c>
      <c r="I96" s="80" t="e">
        <f>+VALUE('T5'!E95)/VALUE('T5'!H95)</f>
        <v>#DIV/0!</v>
      </c>
      <c r="J96" s="80" t="e">
        <f>+VALUE('T6'!E95)/VALUE('T6'!H95)</f>
        <v>#DIV/0!</v>
      </c>
      <c r="K96" s="80" t="e">
        <f>+VALUE('T7'!E95)/VALUE('T7'!H95)</f>
        <v>#DIV/0!</v>
      </c>
      <c r="L96" s="80" t="e">
        <f>+VALUE('T8'!E95)/VALUE('T8'!H95)</f>
        <v>#DIV/0!</v>
      </c>
      <c r="M96" s="80" t="e">
        <f>+VALUE('T9'!E95)/VALUE('T9'!H95)</f>
        <v>#DIV/0!</v>
      </c>
      <c r="N96" s="80" t="e">
        <f>+VALUE('T10'!E95)/VALUE('T10'!H95)</f>
        <v>#DIV/0!</v>
      </c>
      <c r="O96" s="80" t="e">
        <f>+VALUE('T11'!E95)/VALUE('T11'!H95)</f>
        <v>#DIV/0!</v>
      </c>
      <c r="P96" s="80" t="e">
        <f>+VALUE('T12'!E95)/VALUE('T12'!H95)</f>
        <v>#DIV/0!</v>
      </c>
      <c r="Q96" s="88" t="e">
        <f>('T1'!E95 + 'T2'!E95+ 'T3'!E95+ 'T4'!E95+ 'T5'!E95+ 'T6'!E95+ 'T7'!E95+ 'T8'!E95+ 'T9'!E95+ 'T10'!E95+ 'T11'!E95+ 'T12'!E95)/('T1'!H95 + 'T2'!H95 + 'T3'!H95+ 'T4'!H95+ 'T5'!H95+ 'T6'!H95+ 'T7'!H95+ 'T8'!H95+ 'T9'!H95+ 'T10'!H95+ 'T11'!H95+ 'T12'!H95)</f>
        <v>#DIV/0!</v>
      </c>
      <c r="R96" s="139" t="e">
        <f>AVERAGE('T1'!J95:J103, 'T2'!J95:J103,'T3'!J95:J103,'T4'!J95:J103,'T5'!J95:J103,'T6'!J95:J103,'T7'!J95:J103,'T8'!J95:J103,'T9'!J95:J103,'T10'!J95:J103,'T11'!J95:J103,'T12'!J95:J103)</f>
        <v>#DIV/0!</v>
      </c>
    </row>
    <row r="97" spans="1:18" ht="31.5" thickTop="1" thickBot="1" x14ac:dyDescent="0.3">
      <c r="A97" s="109"/>
      <c r="B97" s="119"/>
      <c r="C97" s="21">
        <v>2</v>
      </c>
      <c r="D97" s="40" t="s">
        <v>112</v>
      </c>
      <c r="E97" s="80" t="e">
        <f>+VALUE('T1'!E96)/VALUE('T1'!H96)</f>
        <v>#DIV/0!</v>
      </c>
      <c r="F97" s="80" t="e">
        <f>+VALUE('T2'!E96)/VALUE('T2'!H96)</f>
        <v>#DIV/0!</v>
      </c>
      <c r="G97" s="88" t="e">
        <f>+VALUE('T3'!E96)/VALUE('T3'!H96)</f>
        <v>#DIV/0!</v>
      </c>
      <c r="H97" s="88" t="e">
        <f>+VALUE('T4'!E96)/VALUE('T4'!H96)</f>
        <v>#DIV/0!</v>
      </c>
      <c r="I97" s="80" t="e">
        <f>+VALUE('T5'!E96)/VALUE('T5'!H96)</f>
        <v>#DIV/0!</v>
      </c>
      <c r="J97" s="80" t="e">
        <f>+VALUE('T6'!E96)/VALUE('T6'!H96)</f>
        <v>#DIV/0!</v>
      </c>
      <c r="K97" s="80" t="e">
        <f>+VALUE('T7'!E96)/VALUE('T7'!H96)</f>
        <v>#DIV/0!</v>
      </c>
      <c r="L97" s="80" t="e">
        <f>+VALUE('T8'!E96)/VALUE('T8'!H96)</f>
        <v>#DIV/0!</v>
      </c>
      <c r="M97" s="80" t="e">
        <f>+VALUE('T9'!E96)/VALUE('T9'!H96)</f>
        <v>#DIV/0!</v>
      </c>
      <c r="N97" s="80" t="e">
        <f>+VALUE('T10'!E96)/VALUE('T10'!H96)</f>
        <v>#DIV/0!</v>
      </c>
      <c r="O97" s="80" t="e">
        <f>+VALUE('T11'!E96)/VALUE('T11'!H96)</f>
        <v>#DIV/0!</v>
      </c>
      <c r="P97" s="80" t="e">
        <f>+VALUE('T12'!E96)/VALUE('T12'!H96)</f>
        <v>#DIV/0!</v>
      </c>
      <c r="Q97" s="88" t="e">
        <f>('T1'!E96 + 'T2'!E96+ 'T3'!E96+ 'T4'!E96+ 'T5'!E96+ 'T6'!E96+ 'T7'!E96+ 'T8'!E96+ 'T9'!E96+ 'T10'!E96+ 'T11'!E96+ 'T12'!E96)/('T1'!H96 + 'T2'!H96 + 'T3'!H96+ 'T4'!H96+ 'T5'!H96+ 'T6'!H96+ 'T7'!H96+ 'T8'!H96+ 'T9'!H96+ 'T10'!H96+ 'T11'!H96+ 'T12'!H96)</f>
        <v>#DIV/0!</v>
      </c>
      <c r="R97" s="137"/>
    </row>
    <row r="98" spans="1:18" ht="31.5" thickTop="1" thickBot="1" x14ac:dyDescent="0.3">
      <c r="A98" s="109"/>
      <c r="B98" s="119"/>
      <c r="C98" s="21">
        <v>3</v>
      </c>
      <c r="D98" s="40" t="s">
        <v>113</v>
      </c>
      <c r="E98" s="80" t="e">
        <f>+VALUE('T1'!E97)/VALUE('T1'!H97)</f>
        <v>#DIV/0!</v>
      </c>
      <c r="F98" s="80" t="e">
        <f>+VALUE('T2'!E97)/VALUE('T2'!H97)</f>
        <v>#DIV/0!</v>
      </c>
      <c r="G98" s="88" t="e">
        <f>+VALUE('T3'!E97)/VALUE('T3'!H97)</f>
        <v>#DIV/0!</v>
      </c>
      <c r="H98" s="88" t="e">
        <f>+VALUE('T4'!E97)/VALUE('T4'!H97)</f>
        <v>#DIV/0!</v>
      </c>
      <c r="I98" s="80" t="e">
        <f>+VALUE('T5'!E97)/VALUE('T5'!H97)</f>
        <v>#DIV/0!</v>
      </c>
      <c r="J98" s="80" t="e">
        <f>+VALUE('T6'!E97)/VALUE('T6'!H97)</f>
        <v>#DIV/0!</v>
      </c>
      <c r="K98" s="80" t="e">
        <f>+VALUE('T7'!E97)/VALUE('T7'!H97)</f>
        <v>#DIV/0!</v>
      </c>
      <c r="L98" s="80" t="e">
        <f>+VALUE('T8'!E97)/VALUE('T8'!H97)</f>
        <v>#DIV/0!</v>
      </c>
      <c r="M98" s="80" t="e">
        <f>+VALUE('T9'!E97)/VALUE('T9'!H97)</f>
        <v>#DIV/0!</v>
      </c>
      <c r="N98" s="80" t="e">
        <f>+VALUE('T10'!E97)/VALUE('T10'!H97)</f>
        <v>#DIV/0!</v>
      </c>
      <c r="O98" s="80" t="e">
        <f>+VALUE('T11'!E97)/VALUE('T11'!H97)</f>
        <v>#DIV/0!</v>
      </c>
      <c r="P98" s="80" t="e">
        <f>+VALUE('T12'!E97)/VALUE('T12'!H97)</f>
        <v>#DIV/0!</v>
      </c>
      <c r="Q98" s="88" t="e">
        <f>('T1'!E97 + 'T2'!E97+ 'T3'!E97+ 'T4'!E97+ 'T5'!E97+ 'T6'!E97+ 'T7'!E97+ 'T8'!E97+ 'T9'!E97+ 'T10'!E97+ 'T11'!E97+ 'T12'!E97)/('T1'!H97 + 'T2'!H97 + 'T3'!H97+ 'T4'!H97+ 'T5'!H97+ 'T6'!H97+ 'T7'!H97+ 'T8'!H97+ 'T9'!H97+ 'T10'!H97+ 'T11'!H97+ 'T12'!H97)</f>
        <v>#DIV/0!</v>
      </c>
      <c r="R98" s="137"/>
    </row>
    <row r="99" spans="1:18" ht="46.5" thickTop="1" thickBot="1" x14ac:dyDescent="0.3">
      <c r="A99" s="109"/>
      <c r="B99" s="119"/>
      <c r="C99" s="21">
        <v>4</v>
      </c>
      <c r="D99" s="40" t="s">
        <v>114</v>
      </c>
      <c r="E99" s="80" t="e">
        <f>+VALUE('T1'!E98)/VALUE('T1'!H98)</f>
        <v>#DIV/0!</v>
      </c>
      <c r="F99" s="80" t="e">
        <f>+VALUE('T2'!E98)/VALUE('T2'!H98)</f>
        <v>#DIV/0!</v>
      </c>
      <c r="G99" s="88" t="e">
        <f>+VALUE('T3'!E98)/VALUE('T3'!H98)</f>
        <v>#DIV/0!</v>
      </c>
      <c r="H99" s="88" t="e">
        <f>+VALUE('T4'!E98)/VALUE('T4'!H98)</f>
        <v>#DIV/0!</v>
      </c>
      <c r="I99" s="80" t="e">
        <f>+VALUE('T5'!E98)/VALUE('T5'!H98)</f>
        <v>#DIV/0!</v>
      </c>
      <c r="J99" s="80" t="e">
        <f>+VALUE('T6'!E98)/VALUE('T6'!H98)</f>
        <v>#DIV/0!</v>
      </c>
      <c r="K99" s="80" t="e">
        <f>+VALUE('T7'!E98)/VALUE('T7'!H98)</f>
        <v>#DIV/0!</v>
      </c>
      <c r="L99" s="80" t="e">
        <f>+VALUE('T8'!E98)/VALUE('T8'!H98)</f>
        <v>#DIV/0!</v>
      </c>
      <c r="M99" s="80" t="e">
        <f>+VALUE('T9'!E98)/VALUE('T9'!H98)</f>
        <v>#DIV/0!</v>
      </c>
      <c r="N99" s="80" t="e">
        <f>+VALUE('T10'!E98)/VALUE('T10'!H98)</f>
        <v>#DIV/0!</v>
      </c>
      <c r="O99" s="80" t="e">
        <f>+VALUE('T11'!E98)/VALUE('T11'!H98)</f>
        <v>#DIV/0!</v>
      </c>
      <c r="P99" s="80" t="e">
        <f>+VALUE('T12'!E98)/VALUE('T12'!H98)</f>
        <v>#DIV/0!</v>
      </c>
      <c r="Q99" s="88" t="e">
        <f>('T1'!E98 + 'T2'!E98+ 'T3'!E98+ 'T4'!E98+ 'T5'!E98+ 'T6'!E98+ 'T7'!E98+ 'T8'!E98+ 'T9'!E98+ 'T10'!E98+ 'T11'!E98+ 'T12'!E98)/('T1'!H98 + 'T2'!H98 + 'T3'!H98+ 'T4'!H98+ 'T5'!H98+ 'T6'!H98+ 'T7'!H98+ 'T8'!H98+ 'T9'!H98+ 'T10'!H98+ 'T11'!H98+ 'T12'!H98)</f>
        <v>#DIV/0!</v>
      </c>
      <c r="R99" s="137"/>
    </row>
    <row r="100" spans="1:18" ht="16.5" thickTop="1" thickBot="1" x14ac:dyDescent="0.3">
      <c r="A100" s="109"/>
      <c r="B100" s="119"/>
      <c r="C100" s="21">
        <v>5</v>
      </c>
      <c r="D100" s="40" t="s">
        <v>115</v>
      </c>
      <c r="E100" s="80" t="e">
        <f>+VALUE('T1'!E99)/VALUE('T1'!H99)</f>
        <v>#DIV/0!</v>
      </c>
      <c r="F100" s="80" t="e">
        <f>+VALUE('T2'!E99)/VALUE('T2'!H99)</f>
        <v>#DIV/0!</v>
      </c>
      <c r="G100" s="88" t="e">
        <f>+VALUE('T3'!E99)/VALUE('T3'!H99)</f>
        <v>#DIV/0!</v>
      </c>
      <c r="H100" s="88" t="e">
        <f>+VALUE('T4'!E99)/VALUE('T4'!H99)</f>
        <v>#DIV/0!</v>
      </c>
      <c r="I100" s="80" t="e">
        <f>+VALUE('T5'!E99)/VALUE('T5'!H99)</f>
        <v>#DIV/0!</v>
      </c>
      <c r="J100" s="80" t="e">
        <f>+VALUE('T6'!E99)/VALUE('T6'!H99)</f>
        <v>#DIV/0!</v>
      </c>
      <c r="K100" s="80" t="e">
        <f>+VALUE('T7'!E99)/VALUE('T7'!H99)</f>
        <v>#DIV/0!</v>
      </c>
      <c r="L100" s="80" t="e">
        <f>+VALUE('T8'!E99)/VALUE('T8'!H99)</f>
        <v>#DIV/0!</v>
      </c>
      <c r="M100" s="80" t="e">
        <f>+VALUE('T9'!E99)/VALUE('T9'!H99)</f>
        <v>#DIV/0!</v>
      </c>
      <c r="N100" s="80" t="e">
        <f>+VALUE('T10'!E99)/VALUE('T10'!H99)</f>
        <v>#DIV/0!</v>
      </c>
      <c r="O100" s="80" t="e">
        <f>+VALUE('T11'!E99)/VALUE('T11'!H99)</f>
        <v>#DIV/0!</v>
      </c>
      <c r="P100" s="80" t="e">
        <f>+VALUE('T12'!E99)/VALUE('T12'!H99)</f>
        <v>#DIV/0!</v>
      </c>
      <c r="Q100" s="88" t="e">
        <f>('T1'!E99 + 'T2'!E99+ 'T3'!E99+ 'T4'!E99+ 'T5'!E99+ 'T6'!E99+ 'T7'!E99+ 'T8'!E99+ 'T9'!E99+ 'T10'!E99+ 'T11'!E99+ 'T12'!E99)/('T1'!H99 + 'T2'!H99 + 'T3'!H99+ 'T4'!H99+ 'T5'!H99+ 'T6'!H99+ 'T7'!H99+ 'T8'!H99+ 'T9'!H99+ 'T10'!H99+ 'T11'!H99+ 'T12'!H99)</f>
        <v>#DIV/0!</v>
      </c>
      <c r="R100" s="137"/>
    </row>
    <row r="101" spans="1:18" ht="31.5" thickTop="1" thickBot="1" x14ac:dyDescent="0.3">
      <c r="A101" s="109"/>
      <c r="B101" s="119"/>
      <c r="C101" s="21">
        <v>6</v>
      </c>
      <c r="D101" s="40" t="s">
        <v>116</v>
      </c>
      <c r="E101" s="80" t="e">
        <f>+VALUE('T1'!E100)/VALUE('T1'!H100)</f>
        <v>#DIV/0!</v>
      </c>
      <c r="F101" s="80" t="e">
        <f>+VALUE('T2'!E100)/VALUE('T2'!H100)</f>
        <v>#DIV/0!</v>
      </c>
      <c r="G101" s="88" t="e">
        <f>+VALUE('T3'!E100)/VALUE('T3'!H100)</f>
        <v>#DIV/0!</v>
      </c>
      <c r="H101" s="88" t="e">
        <f>+VALUE('T4'!E100)/VALUE('T4'!H100)</f>
        <v>#DIV/0!</v>
      </c>
      <c r="I101" s="80" t="e">
        <f>+VALUE('T5'!E100)/VALUE('T5'!H100)</f>
        <v>#DIV/0!</v>
      </c>
      <c r="J101" s="80" t="e">
        <f>+VALUE('T6'!E100)/VALUE('T6'!H100)</f>
        <v>#DIV/0!</v>
      </c>
      <c r="K101" s="80" t="e">
        <f>+VALUE('T7'!E100)/VALUE('T7'!H100)</f>
        <v>#DIV/0!</v>
      </c>
      <c r="L101" s="80" t="e">
        <f>+VALUE('T8'!E100)/VALUE('T8'!H100)</f>
        <v>#DIV/0!</v>
      </c>
      <c r="M101" s="80" t="e">
        <f>+VALUE('T9'!E100)/VALUE('T9'!H100)</f>
        <v>#DIV/0!</v>
      </c>
      <c r="N101" s="80" t="e">
        <f>+VALUE('T10'!E100)/VALUE('T10'!H100)</f>
        <v>#DIV/0!</v>
      </c>
      <c r="O101" s="80" t="e">
        <f>+VALUE('T11'!E100)/VALUE('T11'!H100)</f>
        <v>#DIV/0!</v>
      </c>
      <c r="P101" s="80" t="e">
        <f>+VALUE('T12'!E100)/VALUE('T12'!H100)</f>
        <v>#DIV/0!</v>
      </c>
      <c r="Q101" s="88" t="e">
        <f>('T1'!E100 + 'T2'!E100+ 'T3'!E100+ 'T4'!E100+ 'T5'!E100+ 'T6'!E100+ 'T7'!E100+ 'T8'!E100+ 'T9'!E100+ 'T10'!E100+ 'T11'!E100+ 'T12'!E100)/('T1'!H100 + 'T2'!H100 + 'T3'!H100+ 'T4'!H100+ 'T5'!H100+ 'T6'!H100+ 'T7'!H100+ 'T8'!H100+ 'T9'!H100+ 'T10'!H100+ 'T11'!H100+ 'T12'!H100)</f>
        <v>#DIV/0!</v>
      </c>
      <c r="R101" s="137"/>
    </row>
    <row r="102" spans="1:18" ht="15" customHeight="1" thickTop="1" thickBot="1" x14ac:dyDescent="0.3">
      <c r="A102" s="109"/>
      <c r="B102" s="119"/>
      <c r="C102" s="21" t="s">
        <v>117</v>
      </c>
      <c r="D102" s="13" t="s">
        <v>138</v>
      </c>
      <c r="E102" s="80" t="e">
        <f>+VALUE('T1'!E101)/VALUE('T1'!H101)</f>
        <v>#DIV/0!</v>
      </c>
      <c r="F102" s="80" t="e">
        <f>+VALUE('T2'!E101)/VALUE('T2'!H101)</f>
        <v>#DIV/0!</v>
      </c>
      <c r="G102" s="88" t="e">
        <f>+VALUE('T3'!E101)/VALUE('T3'!H101)</f>
        <v>#DIV/0!</v>
      </c>
      <c r="H102" s="88" t="e">
        <f>+VALUE('T4'!E101)/VALUE('T4'!H101)</f>
        <v>#DIV/0!</v>
      </c>
      <c r="I102" s="80" t="e">
        <f>+VALUE('T5'!E101)/VALUE('T5'!H101)</f>
        <v>#DIV/0!</v>
      </c>
      <c r="J102" s="80" t="e">
        <f>+VALUE('T6'!E101)/VALUE('T6'!H101)</f>
        <v>#DIV/0!</v>
      </c>
      <c r="K102" s="80" t="e">
        <f>+VALUE('T7'!E101)/VALUE('T7'!H101)</f>
        <v>#DIV/0!</v>
      </c>
      <c r="L102" s="80" t="e">
        <f>+VALUE('T8'!E101)/VALUE('T8'!H101)</f>
        <v>#DIV/0!</v>
      </c>
      <c r="M102" s="80" t="e">
        <f>+VALUE('T9'!E101)/VALUE('T9'!H101)</f>
        <v>#DIV/0!</v>
      </c>
      <c r="N102" s="80" t="e">
        <f>+VALUE('T10'!E101)/VALUE('T10'!H101)</f>
        <v>#DIV/0!</v>
      </c>
      <c r="O102" s="80" t="e">
        <f>+VALUE('T11'!E101)/VALUE('T11'!H101)</f>
        <v>#DIV/0!</v>
      </c>
      <c r="P102" s="80" t="e">
        <f>+VALUE('T12'!E101)/VALUE('T12'!H101)</f>
        <v>#DIV/0!</v>
      </c>
      <c r="Q102" s="88" t="e">
        <f>('T1'!E101 + 'T2'!E101+ 'T3'!E101+ 'T4'!E101+ 'T5'!E101+ 'T6'!E101+ 'T7'!E101+ 'T8'!E101+ 'T9'!E101+ 'T10'!E101+ 'T11'!E101+ 'T12'!E101)/('T1'!H101 + 'T2'!H101 + 'T3'!H101+ 'T4'!H101+ 'T5'!H101+ 'T6'!H101+ 'T7'!H101+ 'T8'!H101+ 'T9'!H101+ 'T10'!H101+ 'T11'!H101+ 'T12'!H101)</f>
        <v>#DIV/0!</v>
      </c>
      <c r="R102" s="137"/>
    </row>
    <row r="103" spans="1:18" ht="16.5" thickTop="1" thickBot="1" x14ac:dyDescent="0.3">
      <c r="A103" s="109"/>
      <c r="B103" s="119"/>
      <c r="C103" s="21" t="s">
        <v>118</v>
      </c>
      <c r="D103" s="13" t="s">
        <v>139</v>
      </c>
      <c r="E103" s="80" t="e">
        <f>+VALUE('T1'!E102)/VALUE('T1'!H102)</f>
        <v>#DIV/0!</v>
      </c>
      <c r="F103" s="80" t="e">
        <f>+VALUE('T2'!E102)/VALUE('T2'!H102)</f>
        <v>#DIV/0!</v>
      </c>
      <c r="G103" s="88" t="e">
        <f>+VALUE('T3'!E102)/VALUE('T3'!H102)</f>
        <v>#DIV/0!</v>
      </c>
      <c r="H103" s="88" t="e">
        <f>+VALUE('T4'!E102)/VALUE('T4'!H102)</f>
        <v>#DIV/0!</v>
      </c>
      <c r="I103" s="80" t="e">
        <f>+VALUE('T5'!E102)/VALUE('T5'!H102)</f>
        <v>#DIV/0!</v>
      </c>
      <c r="J103" s="80" t="e">
        <f>+VALUE('T6'!E102)/VALUE('T6'!H102)</f>
        <v>#DIV/0!</v>
      </c>
      <c r="K103" s="80" t="e">
        <f>+VALUE('T7'!E102)/VALUE('T7'!H102)</f>
        <v>#DIV/0!</v>
      </c>
      <c r="L103" s="80" t="e">
        <f>+VALUE('T8'!E102)/VALUE('T8'!H102)</f>
        <v>#DIV/0!</v>
      </c>
      <c r="M103" s="80" t="e">
        <f>+VALUE('T9'!E102)/VALUE('T9'!H102)</f>
        <v>#DIV/0!</v>
      </c>
      <c r="N103" s="80" t="e">
        <f>+VALUE('T10'!E102)/VALUE('T10'!H102)</f>
        <v>#DIV/0!</v>
      </c>
      <c r="O103" s="80" t="e">
        <f>+VALUE('T11'!E102)/VALUE('T11'!H102)</f>
        <v>#DIV/0!</v>
      </c>
      <c r="P103" s="80" t="e">
        <f>+VALUE('T12'!E102)/VALUE('T12'!H102)</f>
        <v>#DIV/0!</v>
      </c>
      <c r="Q103" s="88" t="e">
        <f>('T1'!E102 + 'T2'!E102+ 'T3'!E102+ 'T4'!E102+ 'T5'!E102+ 'T6'!E102+ 'T7'!E102+ 'T8'!E102+ 'T9'!E102+ 'T10'!E102+ 'T11'!E102+ 'T12'!E102)/('T1'!H102 + 'T2'!H102 + 'T3'!H102+ 'T4'!H102+ 'T5'!H102+ 'T6'!H102+ 'T7'!H102+ 'T8'!H102+ 'T9'!H102+ 'T10'!H102+ 'T11'!H102+ 'T12'!H102)</f>
        <v>#DIV/0!</v>
      </c>
      <c r="R103" s="137"/>
    </row>
    <row r="104" spans="1:18" ht="31.5" thickTop="1" thickBot="1" x14ac:dyDescent="0.3">
      <c r="A104" s="110"/>
      <c r="B104" s="120"/>
      <c r="C104" s="22" t="s">
        <v>119</v>
      </c>
      <c r="D104" s="31" t="s">
        <v>140</v>
      </c>
      <c r="E104" s="80" t="e">
        <f>+VALUE('T1'!E103)/VALUE('T1'!H103)</f>
        <v>#DIV/0!</v>
      </c>
      <c r="F104" s="80" t="e">
        <f>+VALUE('T2'!E103)/VALUE('T2'!H103)</f>
        <v>#DIV/0!</v>
      </c>
      <c r="G104" s="88" t="e">
        <f>+VALUE('T3'!E103)/VALUE('T3'!H103)</f>
        <v>#DIV/0!</v>
      </c>
      <c r="H104" s="88" t="e">
        <f>+VALUE('T4'!E103)/VALUE('T4'!H103)</f>
        <v>#DIV/0!</v>
      </c>
      <c r="I104" s="80" t="e">
        <f>+VALUE('T5'!E103)/VALUE('T5'!H103)</f>
        <v>#DIV/0!</v>
      </c>
      <c r="J104" s="80" t="e">
        <f>+VALUE('T6'!E103)/VALUE('T6'!H103)</f>
        <v>#DIV/0!</v>
      </c>
      <c r="K104" s="80" t="e">
        <f>+VALUE('T7'!E103)/VALUE('T7'!H103)</f>
        <v>#DIV/0!</v>
      </c>
      <c r="L104" s="80" t="e">
        <f>+VALUE('T8'!E103)/VALUE('T8'!H103)</f>
        <v>#DIV/0!</v>
      </c>
      <c r="M104" s="80" t="e">
        <f>+VALUE('T9'!E103)/VALUE('T9'!H103)</f>
        <v>#DIV/0!</v>
      </c>
      <c r="N104" s="80" t="e">
        <f>+VALUE('T10'!E103)/VALUE('T10'!H103)</f>
        <v>#DIV/0!</v>
      </c>
      <c r="O104" s="80" t="e">
        <f>+VALUE('T11'!E103)/VALUE('T11'!H103)</f>
        <v>#DIV/0!</v>
      </c>
      <c r="P104" s="80" t="e">
        <f>+VALUE('T12'!E103)/VALUE('T12'!H103)</f>
        <v>#DIV/0!</v>
      </c>
      <c r="Q104" s="88" t="e">
        <f>('T1'!E103 + 'T2'!E103+ 'T3'!E103+ 'T4'!E103+ 'T5'!E103+ 'T6'!E103+ 'T7'!E103+ 'T8'!E103+ 'T9'!E103+ 'T10'!E103+ 'T11'!E103+ 'T12'!E103)/('T1'!H103 + 'T2'!H103 + 'T3'!H103+ 'T4'!H103+ 'T5'!H103+ 'T6'!H103+ 'T7'!H103+ 'T8'!H103+ 'T9'!H103+ 'T10'!H103+ 'T11'!H103+ 'T12'!H103)</f>
        <v>#DIV/0!</v>
      </c>
      <c r="R104" s="138"/>
    </row>
    <row r="105" spans="1:18" ht="15.75" customHeight="1" thickBot="1" x14ac:dyDescent="0.3">
      <c r="A105" s="100">
        <v>19</v>
      </c>
      <c r="B105" s="105" t="s">
        <v>141</v>
      </c>
      <c r="C105" s="32">
        <v>1</v>
      </c>
      <c r="D105" s="41" t="s">
        <v>38</v>
      </c>
      <c r="E105" s="80" t="e">
        <f>+VALUE('T1'!E104)/VALUE('T1'!H104)</f>
        <v>#DIV/0!</v>
      </c>
      <c r="F105" s="80" t="e">
        <f>+VALUE('T2'!E104)/VALUE('T2'!H104)</f>
        <v>#DIV/0!</v>
      </c>
      <c r="G105" s="88" t="e">
        <f>+VALUE('T3'!E104)/VALUE('T3'!H104)</f>
        <v>#DIV/0!</v>
      </c>
      <c r="H105" s="88" t="e">
        <f>+VALUE('T4'!E104)/VALUE('T4'!H104)</f>
        <v>#DIV/0!</v>
      </c>
      <c r="I105" s="80" t="e">
        <f>+VALUE('T5'!E104)/VALUE('T5'!H104)</f>
        <v>#DIV/0!</v>
      </c>
      <c r="J105" s="80" t="e">
        <f>+VALUE('T6'!E104)/VALUE('T6'!H104)</f>
        <v>#DIV/0!</v>
      </c>
      <c r="K105" s="80" t="e">
        <f>+VALUE('T7'!E104)/VALUE('T7'!H104)</f>
        <v>#DIV/0!</v>
      </c>
      <c r="L105" s="80" t="e">
        <f>+VALUE('T8'!E104)/VALUE('T8'!H104)</f>
        <v>#DIV/0!</v>
      </c>
      <c r="M105" s="80" t="e">
        <f>+VALUE('T9'!E104)/VALUE('T9'!H104)</f>
        <v>#DIV/0!</v>
      </c>
      <c r="N105" s="80" t="e">
        <f>+VALUE('T10'!E104)/VALUE('T10'!H104)</f>
        <v>#DIV/0!</v>
      </c>
      <c r="O105" s="80" t="e">
        <f>+VALUE('T11'!E104)/VALUE('T11'!H104)</f>
        <v>#DIV/0!</v>
      </c>
      <c r="P105" s="80" t="e">
        <f>+VALUE('T12'!E104)/VALUE('T12'!H104)</f>
        <v>#DIV/0!</v>
      </c>
      <c r="Q105" s="88" t="e">
        <f>('T1'!E104 + 'T2'!E104+ 'T3'!E104+ 'T4'!E104+ 'T5'!E104+ 'T6'!E104+ 'T7'!E104+ 'T8'!E104+ 'T9'!E104+ 'T10'!E104+ 'T11'!E104+ 'T12'!E104)/('T1'!H104 + 'T2'!H104 + 'T3'!H104+ 'T4'!H104+ 'T5'!H104+ 'T6'!H104+ 'T7'!H104+ 'T8'!H104+ 'T9'!H104+ 'T10'!H104+ 'T11'!H104+ 'T12'!H104)</f>
        <v>#DIV/0!</v>
      </c>
      <c r="R105" s="136" t="e">
        <f>AVERAGE('T1'!J104:J111, 'T2'!J104:J111,'T3'!J104:J111,'T4'!J104:J111,'T5'!J104:J111,'T6'!J104:J111,'T7'!J104:J111,'T8'!J104:J111,'T9'!J104:J111,'T10'!J104:J111,'T11'!J104:J111,'T12'!J104:J111)</f>
        <v>#DIV/0!</v>
      </c>
    </row>
    <row r="106" spans="1:18" ht="16.5" thickTop="1" thickBot="1" x14ac:dyDescent="0.3">
      <c r="A106" s="103"/>
      <c r="B106" s="112"/>
      <c r="C106" s="3">
        <v>2</v>
      </c>
      <c r="D106" s="10" t="s">
        <v>65</v>
      </c>
      <c r="E106" s="80" t="e">
        <f>+VALUE('T1'!E105)/VALUE('T1'!H105)</f>
        <v>#DIV/0!</v>
      </c>
      <c r="F106" s="80" t="e">
        <f>+VALUE('T2'!E105)/VALUE('T2'!H105)</f>
        <v>#DIV/0!</v>
      </c>
      <c r="G106" s="88" t="e">
        <f>+VALUE('T3'!E105)/VALUE('T3'!H105)</f>
        <v>#DIV/0!</v>
      </c>
      <c r="H106" s="88" t="e">
        <f>+VALUE('T4'!E105)/VALUE('T4'!H105)</f>
        <v>#DIV/0!</v>
      </c>
      <c r="I106" s="80" t="e">
        <f>+VALUE('T5'!E105)/VALUE('T5'!H105)</f>
        <v>#DIV/0!</v>
      </c>
      <c r="J106" s="80" t="e">
        <f>+VALUE('T6'!E105)/VALUE('T6'!H105)</f>
        <v>#DIV/0!</v>
      </c>
      <c r="K106" s="80" t="e">
        <f>+VALUE('T7'!E105)/VALUE('T7'!H105)</f>
        <v>#DIV/0!</v>
      </c>
      <c r="L106" s="80" t="e">
        <f>+VALUE('T8'!E105)/VALUE('T8'!H105)</f>
        <v>#DIV/0!</v>
      </c>
      <c r="M106" s="80" t="e">
        <f>+VALUE('T9'!E105)/VALUE('T9'!H105)</f>
        <v>#DIV/0!</v>
      </c>
      <c r="N106" s="80" t="e">
        <f>+VALUE('T10'!E105)/VALUE('T10'!H105)</f>
        <v>#DIV/0!</v>
      </c>
      <c r="O106" s="80" t="e">
        <f>+VALUE('T11'!E105)/VALUE('T11'!H105)</f>
        <v>#DIV/0!</v>
      </c>
      <c r="P106" s="80" t="e">
        <f>+VALUE('T12'!E105)/VALUE('T12'!H105)</f>
        <v>#DIV/0!</v>
      </c>
      <c r="Q106" s="88" t="e">
        <f>('T1'!E105 + 'T2'!E105+ 'T3'!E105+ 'T4'!E105+ 'T5'!E105+ 'T6'!E105+ 'T7'!E105+ 'T8'!E105+ 'T9'!E105+ 'T10'!E105+ 'T11'!E105+ 'T12'!E105)/('T1'!H105 + 'T2'!H105 + 'T3'!H105+ 'T4'!H105+ 'T5'!H105+ 'T6'!H105+ 'T7'!H105+ 'T8'!H105+ 'T9'!H105+ 'T10'!H105+ 'T11'!H105+ 'T12'!H105)</f>
        <v>#DIV/0!</v>
      </c>
      <c r="R106" s="137"/>
    </row>
    <row r="107" spans="1:18" ht="31.5" thickTop="1" thickBot="1" x14ac:dyDescent="0.3">
      <c r="A107" s="103"/>
      <c r="B107" s="112"/>
      <c r="C107" s="3">
        <v>3</v>
      </c>
      <c r="D107" s="34" t="s">
        <v>66</v>
      </c>
      <c r="E107" s="80" t="e">
        <f>+VALUE('T1'!E106)/VALUE('T1'!H106)</f>
        <v>#DIV/0!</v>
      </c>
      <c r="F107" s="80" t="e">
        <f>+VALUE('T2'!E106)/VALUE('T2'!H106)</f>
        <v>#DIV/0!</v>
      </c>
      <c r="G107" s="88" t="e">
        <f>+VALUE('T3'!E106)/VALUE('T3'!H106)</f>
        <v>#DIV/0!</v>
      </c>
      <c r="H107" s="88" t="e">
        <f>+VALUE('T4'!E106)/VALUE('T4'!H106)</f>
        <v>#DIV/0!</v>
      </c>
      <c r="I107" s="80" t="e">
        <f>+VALUE('T5'!E106)/VALUE('T5'!H106)</f>
        <v>#DIV/0!</v>
      </c>
      <c r="J107" s="80" t="e">
        <f>+VALUE('T6'!E106)/VALUE('T6'!H106)</f>
        <v>#DIV/0!</v>
      </c>
      <c r="K107" s="80" t="e">
        <f>+VALUE('T7'!E106)/VALUE('T7'!H106)</f>
        <v>#DIV/0!</v>
      </c>
      <c r="L107" s="80" t="e">
        <f>+VALUE('T8'!E106)/VALUE('T8'!H106)</f>
        <v>#DIV/0!</v>
      </c>
      <c r="M107" s="80" t="e">
        <f>+VALUE('T9'!E106)/VALUE('T9'!H106)</f>
        <v>#DIV/0!</v>
      </c>
      <c r="N107" s="80" t="e">
        <f>+VALUE('T10'!E106)/VALUE('T10'!H106)</f>
        <v>#DIV/0!</v>
      </c>
      <c r="O107" s="80" t="e">
        <f>+VALUE('T11'!E106)/VALUE('T11'!H106)</f>
        <v>#DIV/0!</v>
      </c>
      <c r="P107" s="80" t="e">
        <f>+VALUE('T12'!E106)/VALUE('T12'!H106)</f>
        <v>#DIV/0!</v>
      </c>
      <c r="Q107" s="88" t="e">
        <f>('T1'!E106 + 'T2'!E106+ 'T3'!E106+ 'T4'!E106+ 'T5'!E106+ 'T6'!E106+ 'T7'!E106+ 'T8'!E106+ 'T9'!E106+ 'T10'!E106+ 'T11'!E106+ 'T12'!E106)/('T1'!H106 + 'T2'!H106 + 'T3'!H106+ 'T4'!H106+ 'T5'!H106+ 'T6'!H106+ 'T7'!H106+ 'T8'!H106+ 'T9'!H106+ 'T10'!H106+ 'T11'!H106+ 'T12'!H106)</f>
        <v>#DIV/0!</v>
      </c>
      <c r="R107" s="137"/>
    </row>
    <row r="108" spans="1:18" ht="16.5" thickTop="1" thickBot="1" x14ac:dyDescent="0.3">
      <c r="A108" s="103"/>
      <c r="B108" s="112"/>
      <c r="C108" s="3">
        <v>4</v>
      </c>
      <c r="D108" s="18" t="s">
        <v>120</v>
      </c>
      <c r="E108" s="80">
        <f>+VALUE('T1'!$E$3)/VALUE('T1'!$H$3)</f>
        <v>0.66666666666666663</v>
      </c>
      <c r="F108" s="80" t="e">
        <f>+VALUE('T2'!E107)/VALUE('T2'!H107)</f>
        <v>#DIV/0!</v>
      </c>
      <c r="G108" s="88" t="e">
        <f>+VALUE('T3'!E107)/VALUE('T3'!H107)</f>
        <v>#DIV/0!</v>
      </c>
      <c r="H108" s="88" t="e">
        <f>+VALUE('T4'!E107)/VALUE('T4'!H107)</f>
        <v>#DIV/0!</v>
      </c>
      <c r="I108" s="80" t="e">
        <f>+VALUE('T5'!E107)/VALUE('T5'!H107)</f>
        <v>#DIV/0!</v>
      </c>
      <c r="J108" s="80" t="e">
        <f>+VALUE('T6'!E107)/VALUE('T6'!H107)</f>
        <v>#DIV/0!</v>
      </c>
      <c r="K108" s="80" t="e">
        <f>+VALUE('T7'!E107)/VALUE('T7'!H107)</f>
        <v>#DIV/0!</v>
      </c>
      <c r="L108" s="80" t="e">
        <f>+VALUE('T8'!E107)/VALUE('T8'!H107)</f>
        <v>#DIV/0!</v>
      </c>
      <c r="M108" s="80" t="e">
        <f>+VALUE('T9'!E107)/VALUE('T9'!H107)</f>
        <v>#DIV/0!</v>
      </c>
      <c r="N108" s="80" t="e">
        <f>+VALUE('T10'!E107)/VALUE('T10'!H107)</f>
        <v>#DIV/0!</v>
      </c>
      <c r="O108" s="80" t="e">
        <f>+VALUE('T11'!E107)/VALUE('T11'!H107)</f>
        <v>#DIV/0!</v>
      </c>
      <c r="P108" s="80" t="e">
        <f>+VALUE('T12'!E107)/VALUE('T12'!H107)</f>
        <v>#DIV/0!</v>
      </c>
      <c r="Q108" s="88" t="e">
        <f>('T1'!E107 + 'T2'!E107+ 'T3'!E107+ 'T4'!E107+ 'T5'!E107+ 'T6'!E107+ 'T7'!E107+ 'T8'!E107+ 'T9'!E107+ 'T10'!E107+ 'T11'!E107+ 'T12'!E107)/('T1'!H107 + 'T2'!H107 + 'T3'!H107+ 'T4'!H107+ 'T5'!H107+ 'T6'!H107+ 'T7'!H107+ 'T8'!H107+ 'T9'!H107+ 'T10'!H107+ 'T11'!H107+ 'T12'!H107)</f>
        <v>#DIV/0!</v>
      </c>
      <c r="R108" s="137"/>
    </row>
    <row r="109" spans="1:18" ht="16.5" thickTop="1" thickBot="1" x14ac:dyDescent="0.3">
      <c r="A109" s="103"/>
      <c r="B109" s="112"/>
      <c r="C109" s="3">
        <v>5</v>
      </c>
      <c r="D109" s="18" t="s">
        <v>121</v>
      </c>
      <c r="E109" s="80" t="e">
        <f>+VALUE('T1'!E108)/VALUE('T1'!H108)</f>
        <v>#DIV/0!</v>
      </c>
      <c r="F109" s="80" t="e">
        <f>+VALUE('T2'!E108)/VALUE('T2'!H108)</f>
        <v>#DIV/0!</v>
      </c>
      <c r="G109" s="88" t="e">
        <f>+VALUE('T3'!E108)/VALUE('T3'!H108)</f>
        <v>#DIV/0!</v>
      </c>
      <c r="H109" s="88" t="e">
        <f>+VALUE('T4'!E108)/VALUE('T4'!H108)</f>
        <v>#DIV/0!</v>
      </c>
      <c r="I109" s="80" t="e">
        <f>+VALUE('T5'!E108)/VALUE('T5'!H108)</f>
        <v>#DIV/0!</v>
      </c>
      <c r="J109" s="80" t="e">
        <f>+VALUE('T6'!E108)/VALUE('T6'!H108)</f>
        <v>#DIV/0!</v>
      </c>
      <c r="K109" s="80" t="e">
        <f>+VALUE('T7'!E108)/VALUE('T7'!H108)</f>
        <v>#DIV/0!</v>
      </c>
      <c r="L109" s="80" t="e">
        <f>+VALUE('T8'!E108)/VALUE('T8'!H108)</f>
        <v>#DIV/0!</v>
      </c>
      <c r="M109" s="80" t="e">
        <f>+VALUE('T9'!E108)/VALUE('T9'!H108)</f>
        <v>#DIV/0!</v>
      </c>
      <c r="N109" s="80" t="e">
        <f>+VALUE('T10'!E108)/VALUE('T10'!H108)</f>
        <v>#DIV/0!</v>
      </c>
      <c r="O109" s="80" t="e">
        <f>+VALUE('T11'!E108)/VALUE('T11'!H108)</f>
        <v>#DIV/0!</v>
      </c>
      <c r="P109" s="80" t="e">
        <f>+VALUE('T12'!E108)/VALUE('T12'!H108)</f>
        <v>#DIV/0!</v>
      </c>
      <c r="Q109" s="88" t="e">
        <f>('T1'!E108 + 'T2'!E108+ 'T3'!E108+ 'T4'!E108+ 'T5'!E108+ 'T6'!E108+ 'T7'!E108+ 'T8'!E108+ 'T9'!E108+ 'T10'!E108+ 'T11'!E108+ 'T12'!E108)/('T1'!H108 + 'T2'!H108 + 'T3'!H108+ 'T4'!H108+ 'T5'!H108+ 'T6'!H108+ 'T7'!H108+ 'T8'!H108+ 'T9'!H108+ 'T10'!H108+ 'T11'!H108+ 'T12'!H108)</f>
        <v>#DIV/0!</v>
      </c>
      <c r="R109" s="137"/>
    </row>
    <row r="110" spans="1:18" ht="15" customHeight="1" thickTop="1" thickBot="1" x14ac:dyDescent="0.3">
      <c r="A110" s="103"/>
      <c r="B110" s="112"/>
      <c r="C110" s="3">
        <v>6</v>
      </c>
      <c r="D110" s="18" t="s">
        <v>142</v>
      </c>
      <c r="E110" s="80" t="e">
        <f>+VALUE('T1'!E109)/VALUE('T1'!H109)</f>
        <v>#DIV/0!</v>
      </c>
      <c r="F110" s="80" t="e">
        <f>+VALUE('T2'!E109)/VALUE('T2'!H109)</f>
        <v>#DIV/0!</v>
      </c>
      <c r="G110" s="88" t="e">
        <f>+VALUE('T3'!E109)/VALUE('T3'!H109)</f>
        <v>#DIV/0!</v>
      </c>
      <c r="H110" s="88" t="e">
        <f>+VALUE('T4'!E109)/VALUE('T4'!H109)</f>
        <v>#DIV/0!</v>
      </c>
      <c r="I110" s="80" t="e">
        <f>+VALUE('T5'!E109)/VALUE('T5'!H109)</f>
        <v>#DIV/0!</v>
      </c>
      <c r="J110" s="80" t="e">
        <f>+VALUE('T6'!E109)/VALUE('T6'!H109)</f>
        <v>#DIV/0!</v>
      </c>
      <c r="K110" s="80" t="e">
        <f>+VALUE('T7'!E109)/VALUE('T7'!H109)</f>
        <v>#DIV/0!</v>
      </c>
      <c r="L110" s="80" t="e">
        <f>+VALUE('T8'!E109)/VALUE('T8'!H109)</f>
        <v>#DIV/0!</v>
      </c>
      <c r="M110" s="80" t="e">
        <f>+VALUE('T9'!E109)/VALUE('T9'!H109)</f>
        <v>#DIV/0!</v>
      </c>
      <c r="N110" s="80" t="e">
        <f>+VALUE('T10'!E109)/VALUE('T10'!H109)</f>
        <v>#DIV/0!</v>
      </c>
      <c r="O110" s="80" t="e">
        <f>+VALUE('T11'!E109)/VALUE('T11'!H109)</f>
        <v>#DIV/0!</v>
      </c>
      <c r="P110" s="80" t="e">
        <f>+VALUE('T12'!E109)/VALUE('T12'!H109)</f>
        <v>#DIV/0!</v>
      </c>
      <c r="Q110" s="88" t="e">
        <f>('T1'!E109 + 'T2'!E109+ 'T3'!E109+ 'T4'!E109+ 'T5'!E109+ 'T6'!E109+ 'T7'!E109+ 'T8'!E109+ 'T9'!E109+ 'T10'!E109+ 'T11'!E109+ 'T12'!E109)/('T1'!H109 + 'T2'!H109 + 'T3'!H109+ 'T4'!H109+ 'T5'!H109+ 'T6'!H109+ 'T7'!H109+ 'T8'!H109+ 'T9'!H109+ 'T10'!H109+ 'T11'!H109+ 'T12'!H109)</f>
        <v>#DIV/0!</v>
      </c>
      <c r="R110" s="137"/>
    </row>
    <row r="111" spans="1:18" ht="16.5" thickTop="1" thickBot="1" x14ac:dyDescent="0.3">
      <c r="A111" s="103"/>
      <c r="B111" s="112"/>
      <c r="C111" s="3">
        <v>7</v>
      </c>
      <c r="D111" s="18" t="s">
        <v>52</v>
      </c>
      <c r="E111" s="80" t="e">
        <f>+VALUE('T1'!E110)/VALUE('T1'!H110)</f>
        <v>#DIV/0!</v>
      </c>
      <c r="F111" s="80" t="e">
        <f>+VALUE('T2'!E110)/VALUE('T2'!H110)</f>
        <v>#DIV/0!</v>
      </c>
      <c r="G111" s="88" t="e">
        <f>+VALUE('T3'!E110)/VALUE('T3'!H110)</f>
        <v>#DIV/0!</v>
      </c>
      <c r="H111" s="88" t="e">
        <f>+VALUE('T4'!E110)/VALUE('T4'!H110)</f>
        <v>#DIV/0!</v>
      </c>
      <c r="I111" s="80" t="e">
        <f>+VALUE('T5'!E110)/VALUE('T5'!H110)</f>
        <v>#DIV/0!</v>
      </c>
      <c r="J111" s="80" t="e">
        <f>+VALUE('T6'!E110)/VALUE('T6'!H110)</f>
        <v>#DIV/0!</v>
      </c>
      <c r="K111" s="80" t="e">
        <f>+VALUE('T7'!E110)/VALUE('T7'!H110)</f>
        <v>#DIV/0!</v>
      </c>
      <c r="L111" s="80" t="e">
        <f>+VALUE('T8'!E110)/VALUE('T8'!H110)</f>
        <v>#DIV/0!</v>
      </c>
      <c r="M111" s="80" t="e">
        <f>+VALUE('T9'!E110)/VALUE('T9'!H110)</f>
        <v>#DIV/0!</v>
      </c>
      <c r="N111" s="80" t="e">
        <f>+VALUE('T10'!E110)/VALUE('T10'!H110)</f>
        <v>#DIV/0!</v>
      </c>
      <c r="O111" s="80" t="e">
        <f>+VALUE('T11'!E110)/VALUE('T11'!H110)</f>
        <v>#DIV/0!</v>
      </c>
      <c r="P111" s="80" t="e">
        <f>+VALUE('T12'!E110)/VALUE('T12'!H110)</f>
        <v>#DIV/0!</v>
      </c>
      <c r="Q111" s="88" t="e">
        <f>('T1'!E110 + 'T2'!E110+ 'T3'!E110+ 'T4'!E110+ 'T5'!E110+ 'T6'!E110+ 'T7'!E110+ 'T8'!E110+ 'T9'!E110+ 'T10'!E110+ 'T11'!E110+ 'T12'!E110)/('T1'!H110 + 'T2'!H110 + 'T3'!H110+ 'T4'!H110+ 'T5'!H110+ 'T6'!H110+ 'T7'!H110+ 'T8'!H110+ 'T9'!H110+ 'T10'!H110+ 'T11'!H110+ 'T12'!H110)</f>
        <v>#DIV/0!</v>
      </c>
      <c r="R111" s="137"/>
    </row>
    <row r="112" spans="1:18" ht="16.5" thickTop="1" thickBot="1" x14ac:dyDescent="0.3">
      <c r="A112" s="104"/>
      <c r="B112" s="113"/>
      <c r="C112" s="8">
        <v>8</v>
      </c>
      <c r="D112" s="36" t="s">
        <v>130</v>
      </c>
      <c r="E112" s="80" t="e">
        <f>+VALUE('T1'!E111)/VALUE('T1'!H111)</f>
        <v>#DIV/0!</v>
      </c>
      <c r="F112" s="80" t="e">
        <f>+VALUE('T2'!E111)/VALUE('T2'!H111)</f>
        <v>#DIV/0!</v>
      </c>
      <c r="G112" s="88" t="e">
        <f>+VALUE('T3'!E111)/VALUE('T3'!H111)</f>
        <v>#DIV/0!</v>
      </c>
      <c r="H112" s="88" t="e">
        <f>+VALUE('T4'!E111)/VALUE('T4'!H111)</f>
        <v>#DIV/0!</v>
      </c>
      <c r="I112" s="80" t="e">
        <f>+VALUE('T5'!E111)/VALUE('T5'!H111)</f>
        <v>#DIV/0!</v>
      </c>
      <c r="J112" s="80" t="e">
        <f>+VALUE('T6'!E111)/VALUE('T6'!H111)</f>
        <v>#DIV/0!</v>
      </c>
      <c r="K112" s="80" t="e">
        <f>+VALUE('T7'!E111)/VALUE('T7'!H111)</f>
        <v>#DIV/0!</v>
      </c>
      <c r="L112" s="80" t="e">
        <f>+VALUE('T8'!E111)/VALUE('T8'!H111)</f>
        <v>#DIV/0!</v>
      </c>
      <c r="M112" s="80" t="e">
        <f>+VALUE('T9'!E111)/VALUE('T9'!H111)</f>
        <v>#DIV/0!</v>
      </c>
      <c r="N112" s="80" t="e">
        <f>+VALUE('T10'!E111)/VALUE('T10'!H111)</f>
        <v>#DIV/0!</v>
      </c>
      <c r="O112" s="80" t="e">
        <f>+VALUE('T11'!E111)/VALUE('T11'!H111)</f>
        <v>#DIV/0!</v>
      </c>
      <c r="P112" s="80" t="e">
        <f>+VALUE('T12'!E111)/VALUE('T12'!H111)</f>
        <v>#DIV/0!</v>
      </c>
      <c r="Q112" s="88" t="e">
        <f>('T1'!E111 + 'T2'!E111+ 'T3'!E111+ 'T4'!E111+ 'T5'!E111+ 'T6'!E111+ 'T7'!E111+ 'T8'!E111+ 'T9'!E111+ 'T10'!E111+ 'T11'!E111+ 'T12'!E111)/('T1'!H111 + 'T2'!H111 + 'T3'!H111+ 'T4'!H111+ 'T5'!H111+ 'T6'!H111+ 'T7'!H111+ 'T8'!H111+ 'T9'!H111+ 'T10'!H111+ 'T11'!H111+ 'T12'!H111)</f>
        <v>#DIV/0!</v>
      </c>
      <c r="R112" s="138"/>
    </row>
    <row r="113" spans="1:18" ht="30.75" customHeight="1" thickBot="1" x14ac:dyDescent="0.3">
      <c r="A113" s="97">
        <v>20</v>
      </c>
      <c r="B113" s="121" t="s">
        <v>122</v>
      </c>
      <c r="C113" s="28">
        <v>1</v>
      </c>
      <c r="D113" s="29" t="s">
        <v>123</v>
      </c>
      <c r="E113" s="80" t="e">
        <f>+VALUE('T1'!E112)/VALUE('T1'!H112)</f>
        <v>#DIV/0!</v>
      </c>
      <c r="F113" s="80" t="e">
        <f>+VALUE('T2'!E112)/VALUE('T2'!H112)</f>
        <v>#DIV/0!</v>
      </c>
      <c r="G113" s="88" t="e">
        <f>+VALUE('T3'!E112)/VALUE('T3'!H112)</f>
        <v>#DIV/0!</v>
      </c>
      <c r="H113" s="88" t="e">
        <f>+VALUE('T4'!E112)/VALUE('T4'!H112)</f>
        <v>#DIV/0!</v>
      </c>
      <c r="I113" s="80" t="e">
        <f>+VALUE('T5'!E112)/VALUE('T5'!H112)</f>
        <v>#DIV/0!</v>
      </c>
      <c r="J113" s="80" t="e">
        <f>+VALUE('T6'!E112)/VALUE('T6'!H112)</f>
        <v>#DIV/0!</v>
      </c>
      <c r="K113" s="80" t="e">
        <f>+VALUE('T7'!E112)/VALUE('T7'!H112)</f>
        <v>#DIV/0!</v>
      </c>
      <c r="L113" s="80" t="e">
        <f>+VALUE('T8'!E112)/VALUE('T8'!H112)</f>
        <v>#DIV/0!</v>
      </c>
      <c r="M113" s="80" t="e">
        <f>+VALUE('T9'!E112)/VALUE('T9'!H112)</f>
        <v>#DIV/0!</v>
      </c>
      <c r="N113" s="80" t="e">
        <f>+VALUE('T10'!E112)/VALUE('T10'!H112)</f>
        <v>#DIV/0!</v>
      </c>
      <c r="O113" s="80" t="e">
        <f>+VALUE('T11'!E112)/VALUE('T11'!H112)</f>
        <v>#DIV/0!</v>
      </c>
      <c r="P113" s="80" t="e">
        <f>+VALUE('T12'!E112)/VALUE('T12'!H112)</f>
        <v>#DIV/0!</v>
      </c>
      <c r="Q113" s="88" t="e">
        <f>('T1'!E112 + 'T2'!E112+ 'T3'!E112+ 'T4'!E112+ 'T5'!E112+ 'T6'!E112+ 'T7'!E112+ 'T8'!E112+ 'T9'!E112+ 'T10'!E112+ 'T11'!E112+ 'T12'!E112)/('T1'!H112 + 'T2'!H112 + 'T3'!H112+ 'T4'!H112+ 'T5'!H112+ 'T6'!H112+ 'T7'!H112+ 'T8'!H112+ 'T9'!H112+ 'T10'!H112+ 'T11'!H112+ 'T12'!H112)</f>
        <v>#DIV/0!</v>
      </c>
      <c r="R113" s="136" t="e">
        <f>AVERAGE('T1'!J112:J114, 'T2'!J112:J114,'T3'!J112:J114,'T4'!J112:J114,'T5'!J112:J114,'T6'!J112:J114,'T7'!J112:J114,'T8'!J112:J114,'T9'!J112:J114,'T10'!J112:J114,'T11'!J112:J114,'T12'!J112:J114)</f>
        <v>#DIV/0!</v>
      </c>
    </row>
    <row r="114" spans="1:18" ht="31.5" thickTop="1" thickBot="1" x14ac:dyDescent="0.3">
      <c r="A114" s="101"/>
      <c r="B114" s="116"/>
      <c r="C114" s="27">
        <v>2</v>
      </c>
      <c r="D114" s="13" t="s">
        <v>143</v>
      </c>
      <c r="E114" s="80" t="e">
        <f>+VALUE('T1'!E113)/VALUE('T1'!H113)</f>
        <v>#DIV/0!</v>
      </c>
      <c r="F114" s="80" t="e">
        <f>+VALUE('T2'!E113)/VALUE('T2'!H113)</f>
        <v>#DIV/0!</v>
      </c>
      <c r="G114" s="88" t="e">
        <f>+VALUE('T3'!E113)/VALUE('T3'!H113)</f>
        <v>#DIV/0!</v>
      </c>
      <c r="H114" s="88" t="e">
        <f>+VALUE('T4'!E113)/VALUE('T4'!H113)</f>
        <v>#DIV/0!</v>
      </c>
      <c r="I114" s="80" t="e">
        <f>+VALUE('T5'!E113)/VALUE('T5'!H113)</f>
        <v>#DIV/0!</v>
      </c>
      <c r="J114" s="80" t="e">
        <f>+VALUE('T6'!E113)/VALUE('T6'!H113)</f>
        <v>#DIV/0!</v>
      </c>
      <c r="K114" s="80" t="e">
        <f>+VALUE('T7'!E113)/VALUE('T7'!H113)</f>
        <v>#DIV/0!</v>
      </c>
      <c r="L114" s="80" t="e">
        <f>+VALUE('T8'!E113)/VALUE('T8'!H113)</f>
        <v>#DIV/0!</v>
      </c>
      <c r="M114" s="80" t="e">
        <f>+VALUE('T9'!E113)/VALUE('T9'!H113)</f>
        <v>#DIV/0!</v>
      </c>
      <c r="N114" s="80" t="e">
        <f>+VALUE('T10'!E113)/VALUE('T10'!H113)</f>
        <v>#DIV/0!</v>
      </c>
      <c r="O114" s="80" t="e">
        <f>+VALUE('T11'!E113)/VALUE('T11'!H113)</f>
        <v>#DIV/0!</v>
      </c>
      <c r="P114" s="80" t="e">
        <f>+VALUE('T12'!E113)/VALUE('T12'!H113)</f>
        <v>#DIV/0!</v>
      </c>
      <c r="Q114" s="88" t="e">
        <f>('T1'!E113 + 'T2'!E113+ 'T3'!E113+ 'T4'!E113+ 'T5'!E113+ 'T6'!E113+ 'T7'!E113+ 'T8'!E113+ 'T9'!E113+ 'T10'!E113+ 'T11'!E113+ 'T12'!E113)/('T1'!H113 + 'T2'!H113 + 'T3'!H113+ 'T4'!H113+ 'T5'!H113+ 'T6'!H113+ 'T7'!H113+ 'T8'!H113+ 'T9'!H113+ 'T10'!H113+ 'T11'!H113+ 'T12'!H113)</f>
        <v>#DIV/0!</v>
      </c>
      <c r="R114" s="137"/>
    </row>
    <row r="115" spans="1:18" ht="31.5" thickTop="1" thickBot="1" x14ac:dyDescent="0.3">
      <c r="A115" s="102"/>
      <c r="B115" s="117"/>
      <c r="C115" s="30">
        <v>3</v>
      </c>
      <c r="D115" s="31" t="s">
        <v>125</v>
      </c>
      <c r="E115" s="80" t="e">
        <f>+VALUE('T1'!E114)/VALUE('T1'!H114)</f>
        <v>#DIV/0!</v>
      </c>
      <c r="F115" s="80" t="e">
        <f>+VALUE('T2'!E114)/VALUE('T2'!H114)</f>
        <v>#DIV/0!</v>
      </c>
      <c r="G115" s="88" t="e">
        <f>+VALUE('T3'!E114)/VALUE('T3'!H114)</f>
        <v>#DIV/0!</v>
      </c>
      <c r="H115" s="88" t="e">
        <f>+VALUE('T4'!E114)/VALUE('T4'!H114)</f>
        <v>#DIV/0!</v>
      </c>
      <c r="I115" s="80" t="e">
        <f>+VALUE('T5'!E114)/VALUE('T5'!H114)</f>
        <v>#DIV/0!</v>
      </c>
      <c r="J115" s="80" t="e">
        <f>+VALUE('T6'!E114)/VALUE('T6'!H114)</f>
        <v>#DIV/0!</v>
      </c>
      <c r="K115" s="80" t="e">
        <f>+VALUE('T7'!E114)/VALUE('T7'!H114)</f>
        <v>#DIV/0!</v>
      </c>
      <c r="L115" s="80" t="e">
        <f>+VALUE('T8'!E114)/VALUE('T8'!H114)</f>
        <v>#DIV/0!</v>
      </c>
      <c r="M115" s="80" t="e">
        <f>+VALUE('T9'!E114)/VALUE('T9'!H114)</f>
        <v>#DIV/0!</v>
      </c>
      <c r="N115" s="80" t="e">
        <f>+VALUE('T10'!E114)/VALUE('T10'!H114)</f>
        <v>#DIV/0!</v>
      </c>
      <c r="O115" s="80" t="e">
        <f>+VALUE('T11'!E114)/VALUE('T11'!H114)</f>
        <v>#DIV/0!</v>
      </c>
      <c r="P115" s="80" t="e">
        <f>+VALUE('T12'!E114)/VALUE('T12'!H114)</f>
        <v>#DIV/0!</v>
      </c>
      <c r="Q115" s="88" t="e">
        <f>('T1'!E114 + 'T2'!E114+ 'T3'!E114+ 'T4'!E114+ 'T5'!E114+ 'T6'!E114+ 'T7'!E114+ 'T8'!E114+ 'T9'!E114+ 'T10'!E114+ 'T11'!E114+ 'T12'!E114)/('T1'!H114 + 'T2'!H114 + 'T3'!H114+ 'T4'!H114+ 'T5'!H114+ 'T6'!H114+ 'T7'!H114+ 'T8'!H114+ 'T9'!H114+ 'T10'!H114+ 'T11'!H114+ 'T12'!H114)</f>
        <v>#DIV/0!</v>
      </c>
      <c r="R115" s="138"/>
    </row>
    <row r="116" spans="1:18" ht="45.75" customHeight="1" thickBot="1" x14ac:dyDescent="0.3">
      <c r="A116" s="100">
        <v>21</v>
      </c>
      <c r="B116" s="105" t="s">
        <v>126</v>
      </c>
      <c r="C116" s="32">
        <v>1</v>
      </c>
      <c r="D116" s="41" t="s">
        <v>144</v>
      </c>
      <c r="E116" s="80" t="e">
        <f>+VALUE('T1'!E115)/VALUE('T1'!H115)</f>
        <v>#DIV/0!</v>
      </c>
      <c r="F116" s="80" t="e">
        <f>+VALUE('T2'!E115)/VALUE('T2'!H115)</f>
        <v>#DIV/0!</v>
      </c>
      <c r="G116" s="88" t="e">
        <f>+VALUE('T3'!E115)/VALUE('T3'!H115)</f>
        <v>#DIV/0!</v>
      </c>
      <c r="H116" s="88" t="e">
        <f>+VALUE('T4'!E115)/VALUE('T4'!H115)</f>
        <v>#DIV/0!</v>
      </c>
      <c r="I116" s="80" t="e">
        <f>+VALUE('T5'!E115)/VALUE('T5'!H115)</f>
        <v>#DIV/0!</v>
      </c>
      <c r="J116" s="80" t="e">
        <f>+VALUE('T6'!E115)/VALUE('T6'!H115)</f>
        <v>#DIV/0!</v>
      </c>
      <c r="K116" s="80" t="e">
        <f>+VALUE('T7'!E115)/VALUE('T7'!H115)</f>
        <v>#DIV/0!</v>
      </c>
      <c r="L116" s="80" t="e">
        <f>+VALUE('T8'!E115)/VALUE('T8'!H115)</f>
        <v>#DIV/0!</v>
      </c>
      <c r="M116" s="80" t="e">
        <f>+VALUE('T9'!E115)/VALUE('T9'!H115)</f>
        <v>#DIV/0!</v>
      </c>
      <c r="N116" s="80" t="e">
        <f>+VALUE('T10'!E115)/VALUE('T10'!H115)</f>
        <v>#DIV/0!</v>
      </c>
      <c r="O116" s="80" t="e">
        <f>+VALUE('T11'!E115)/VALUE('T11'!H115)</f>
        <v>#DIV/0!</v>
      </c>
      <c r="P116" s="80" t="e">
        <f>+VALUE('T12'!E115)/VALUE('T12'!H115)</f>
        <v>#DIV/0!</v>
      </c>
      <c r="Q116" s="88" t="e">
        <f>('T1'!E115 + 'T2'!E115+ 'T3'!E115+ 'T4'!E115+ 'T5'!E115+ 'T6'!E115+ 'T7'!E115+ 'T8'!E115+ 'T9'!E115+ 'T10'!E115+ 'T11'!E115+ 'T12'!E115)/('T1'!H115 + 'T2'!H115 + 'T3'!H115+ 'T4'!H115+ 'T5'!H115+ 'T6'!H115+ 'T7'!H115+ 'T8'!H115+ 'T9'!H115+ 'T10'!H115+ 'T11'!H115+ 'T12'!H115)</f>
        <v>#DIV/0!</v>
      </c>
      <c r="R116" s="136" t="e">
        <f>AVERAGE('T1'!J115:J120, 'T2'!J115:J120,'T3'!J115:J120,'T4'!J115:J120,'T5'!J115:J120,'T6'!J115:J120,'T7'!J115:J120,'T8'!J115:J120,'T9'!J115:J120,'T10'!J115:J120,'T11'!J115:J120,'T12'!J115:J120)</f>
        <v>#DIV/0!</v>
      </c>
    </row>
    <row r="117" spans="1:18" ht="31.5" thickTop="1" thickBot="1" x14ac:dyDescent="0.3">
      <c r="A117" s="103"/>
      <c r="B117" s="112"/>
      <c r="C117" s="3">
        <v>2</v>
      </c>
      <c r="D117" s="18" t="s">
        <v>127</v>
      </c>
      <c r="E117" s="80" t="e">
        <f>+VALUE('T1'!E116)/VALUE('T1'!H116)</f>
        <v>#DIV/0!</v>
      </c>
      <c r="F117" s="80" t="e">
        <f>+VALUE('T2'!E116)/VALUE('T2'!H116)</f>
        <v>#DIV/0!</v>
      </c>
      <c r="G117" s="88" t="e">
        <f>+VALUE('T3'!E116)/VALUE('T3'!H116)</f>
        <v>#DIV/0!</v>
      </c>
      <c r="H117" s="88" t="e">
        <f>+VALUE('T4'!E116)/VALUE('T4'!H116)</f>
        <v>#DIV/0!</v>
      </c>
      <c r="I117" s="80" t="e">
        <f>+VALUE('T5'!E116)/VALUE('T5'!H116)</f>
        <v>#DIV/0!</v>
      </c>
      <c r="J117" s="80" t="e">
        <f>+VALUE('T6'!E116)/VALUE('T6'!H116)</f>
        <v>#DIV/0!</v>
      </c>
      <c r="K117" s="80" t="e">
        <f>+VALUE('T7'!E116)/VALUE('T7'!H116)</f>
        <v>#DIV/0!</v>
      </c>
      <c r="L117" s="80" t="e">
        <f>+VALUE('T8'!E116)/VALUE('T8'!H116)</f>
        <v>#DIV/0!</v>
      </c>
      <c r="M117" s="80" t="e">
        <f>+VALUE('T9'!E116)/VALUE('T9'!H116)</f>
        <v>#DIV/0!</v>
      </c>
      <c r="N117" s="80" t="e">
        <f>+VALUE('T10'!E116)/VALUE('T10'!H116)</f>
        <v>#DIV/0!</v>
      </c>
      <c r="O117" s="80" t="e">
        <f>+VALUE('T11'!E116)/VALUE('T11'!H116)</f>
        <v>#DIV/0!</v>
      </c>
      <c r="P117" s="80" t="e">
        <f>+VALUE('T12'!E116)/VALUE('T12'!H116)</f>
        <v>#DIV/0!</v>
      </c>
      <c r="Q117" s="88" t="e">
        <f>('T1'!E116 + 'T2'!E116+ 'T3'!E116+ 'T4'!E116+ 'T5'!E116+ 'T6'!E116+ 'T7'!E116+ 'T8'!E116+ 'T9'!E116+ 'T10'!E116+ 'T11'!E116+ 'T12'!E116)/('T1'!H116 + 'T2'!H116 + 'T3'!H116+ 'T4'!H116+ 'T5'!H116+ 'T6'!H116+ 'T7'!H116+ 'T8'!H116+ 'T9'!H116+ 'T10'!H116+ 'T11'!H116+ 'T12'!H116)</f>
        <v>#DIV/0!</v>
      </c>
      <c r="R117" s="137"/>
    </row>
    <row r="118" spans="1:18" ht="31.5" thickTop="1" thickBot="1" x14ac:dyDescent="0.3">
      <c r="A118" s="103"/>
      <c r="B118" s="112"/>
      <c r="C118" s="3">
        <v>3</v>
      </c>
      <c r="D118" s="18" t="s">
        <v>145</v>
      </c>
      <c r="E118" s="80" t="e">
        <f>+VALUE('T1'!E117)/VALUE('T1'!H117)</f>
        <v>#DIV/0!</v>
      </c>
      <c r="F118" s="80" t="e">
        <f>+VALUE('T2'!E117)/VALUE('T2'!H117)</f>
        <v>#DIV/0!</v>
      </c>
      <c r="G118" s="88" t="e">
        <f>+VALUE('T3'!E117)/VALUE('T3'!H117)</f>
        <v>#DIV/0!</v>
      </c>
      <c r="H118" s="88" t="e">
        <f>+VALUE('T4'!E117)/VALUE('T4'!H117)</f>
        <v>#DIV/0!</v>
      </c>
      <c r="I118" s="80" t="e">
        <f>+VALUE('T5'!E117)/VALUE('T5'!H117)</f>
        <v>#DIV/0!</v>
      </c>
      <c r="J118" s="80" t="e">
        <f>+VALUE('T6'!E117)/VALUE('T6'!H117)</f>
        <v>#DIV/0!</v>
      </c>
      <c r="K118" s="80" t="e">
        <f>+VALUE('T7'!E117)/VALUE('T7'!H117)</f>
        <v>#DIV/0!</v>
      </c>
      <c r="L118" s="80" t="e">
        <f>+VALUE('T8'!E117)/VALUE('T8'!H117)</f>
        <v>#DIV/0!</v>
      </c>
      <c r="M118" s="80" t="e">
        <f>+VALUE('T9'!E117)/VALUE('T9'!H117)</f>
        <v>#DIV/0!</v>
      </c>
      <c r="N118" s="80" t="e">
        <f>+VALUE('T10'!E117)/VALUE('T10'!H117)</f>
        <v>#DIV/0!</v>
      </c>
      <c r="O118" s="80" t="e">
        <f>+VALUE('T11'!E117)/VALUE('T11'!H117)</f>
        <v>#DIV/0!</v>
      </c>
      <c r="P118" s="80" t="e">
        <f>+VALUE('T12'!E117)/VALUE('T12'!H117)</f>
        <v>#DIV/0!</v>
      </c>
      <c r="Q118" s="88" t="e">
        <f>('T1'!E117 + 'T2'!E117+ 'T3'!E117+ 'T4'!E117+ 'T5'!E117+ 'T6'!E117+ 'T7'!E117+ 'T8'!E117+ 'T9'!E117+ 'T10'!E117+ 'T11'!E117+ 'T12'!E117)/('T1'!H117 + 'T2'!H117 + 'T3'!H117+ 'T4'!H117+ 'T5'!H117+ 'T6'!H117+ 'T7'!H117+ 'T8'!H117+ 'T9'!H117+ 'T10'!H117+ 'T11'!H117+ 'T12'!H117)</f>
        <v>#DIV/0!</v>
      </c>
      <c r="R118" s="137"/>
    </row>
    <row r="119" spans="1:18" ht="15" customHeight="1" thickTop="1" thickBot="1" x14ac:dyDescent="0.3">
      <c r="A119" s="103"/>
      <c r="B119" s="112"/>
      <c r="C119" s="3">
        <v>4</v>
      </c>
      <c r="D119" s="18" t="s">
        <v>146</v>
      </c>
      <c r="E119" s="80" t="e">
        <f>+VALUE('T1'!E118)/VALUE('T1'!H118)</f>
        <v>#DIV/0!</v>
      </c>
      <c r="F119" s="80" t="e">
        <f>+VALUE('T2'!E118)/VALUE('T2'!H118)</f>
        <v>#DIV/0!</v>
      </c>
      <c r="G119" s="88" t="e">
        <f>+VALUE('T3'!E118)/VALUE('T3'!H118)</f>
        <v>#DIV/0!</v>
      </c>
      <c r="H119" s="88" t="e">
        <f>+VALUE('T4'!E118)/VALUE('T4'!H118)</f>
        <v>#DIV/0!</v>
      </c>
      <c r="I119" s="80" t="e">
        <f>+VALUE('T5'!E118)/VALUE('T5'!H118)</f>
        <v>#DIV/0!</v>
      </c>
      <c r="J119" s="80" t="e">
        <f>+VALUE('T6'!E118)/VALUE('T6'!H118)</f>
        <v>#DIV/0!</v>
      </c>
      <c r="K119" s="80" t="e">
        <f>+VALUE('T7'!E118)/VALUE('T7'!H118)</f>
        <v>#DIV/0!</v>
      </c>
      <c r="L119" s="80" t="e">
        <f>+VALUE('T8'!E118)/VALUE('T8'!H118)</f>
        <v>#DIV/0!</v>
      </c>
      <c r="M119" s="80" t="e">
        <f>+VALUE('T9'!E118)/VALUE('T9'!H118)</f>
        <v>#DIV/0!</v>
      </c>
      <c r="N119" s="80" t="e">
        <f>+VALUE('T10'!E118)/VALUE('T10'!H118)</f>
        <v>#DIV/0!</v>
      </c>
      <c r="O119" s="80" t="e">
        <f>+VALUE('T11'!E118)/VALUE('T11'!H118)</f>
        <v>#DIV/0!</v>
      </c>
      <c r="P119" s="80" t="e">
        <f>+VALUE('T12'!E118)/VALUE('T12'!H118)</f>
        <v>#DIV/0!</v>
      </c>
      <c r="Q119" s="88" t="e">
        <f>('T1'!E118 + 'T2'!E118+ 'T3'!E118+ 'T4'!E118+ 'T5'!E118+ 'T6'!E118+ 'T7'!E118+ 'T8'!E118+ 'T9'!E118+ 'T10'!E118+ 'T11'!E118+ 'T12'!E118)/('T1'!H118 + 'T2'!H118 + 'T3'!H118+ 'T4'!H118+ 'T5'!H118+ 'T6'!H118+ 'T7'!H118+ 'T8'!H118+ 'T9'!H118+ 'T10'!H118+ 'T11'!H118+ 'T12'!H118)</f>
        <v>#DIV/0!</v>
      </c>
      <c r="R119" s="137"/>
    </row>
    <row r="120" spans="1:18" ht="31.5" thickTop="1" thickBot="1" x14ac:dyDescent="0.3">
      <c r="A120" s="103"/>
      <c r="B120" s="112"/>
      <c r="C120" s="3">
        <v>5</v>
      </c>
      <c r="D120" s="18" t="s">
        <v>147</v>
      </c>
      <c r="E120" s="80" t="e">
        <f>+VALUE('T1'!E119)/VALUE('T1'!H119)</f>
        <v>#DIV/0!</v>
      </c>
      <c r="F120" s="80" t="e">
        <f>+VALUE('T2'!E119)/VALUE('T2'!H119)</f>
        <v>#DIV/0!</v>
      </c>
      <c r="G120" s="88" t="e">
        <f>+VALUE('T3'!E119)/VALUE('T3'!H119)</f>
        <v>#DIV/0!</v>
      </c>
      <c r="H120" s="88" t="e">
        <f>+VALUE('T4'!E119)/VALUE('T4'!H119)</f>
        <v>#DIV/0!</v>
      </c>
      <c r="I120" s="80" t="e">
        <f>+VALUE('T5'!E119)/VALUE('T5'!H119)</f>
        <v>#DIV/0!</v>
      </c>
      <c r="J120" s="80" t="e">
        <f>+VALUE('T6'!E119)/VALUE('T6'!H119)</f>
        <v>#DIV/0!</v>
      </c>
      <c r="K120" s="80" t="e">
        <f>+VALUE('T7'!E119)/VALUE('T7'!H119)</f>
        <v>#DIV/0!</v>
      </c>
      <c r="L120" s="80" t="e">
        <f>+VALUE('T8'!E119)/VALUE('T8'!H119)</f>
        <v>#DIV/0!</v>
      </c>
      <c r="M120" s="80" t="e">
        <f>+VALUE('T9'!E119)/VALUE('T9'!H119)</f>
        <v>#DIV/0!</v>
      </c>
      <c r="N120" s="80" t="e">
        <f>+VALUE('T10'!E119)/VALUE('T10'!H119)</f>
        <v>#DIV/0!</v>
      </c>
      <c r="O120" s="80" t="e">
        <f>+VALUE('T11'!E119)/VALUE('T11'!H119)</f>
        <v>#DIV/0!</v>
      </c>
      <c r="P120" s="80" t="e">
        <f>+VALUE('T12'!E119)/VALUE('T12'!H119)</f>
        <v>#DIV/0!</v>
      </c>
      <c r="Q120" s="88" t="e">
        <f>('T1'!E119 + 'T2'!E119+ 'T3'!E119+ 'T4'!E119+ 'T5'!E119+ 'T6'!E119+ 'T7'!E119+ 'T8'!E119+ 'T9'!E119+ 'T10'!E119+ 'T11'!E119+ 'T12'!E119)/('T1'!H119 + 'T2'!H119 + 'T3'!H119+ 'T4'!H119+ 'T5'!H119+ 'T6'!H119+ 'T7'!H119+ 'T8'!H119+ 'T9'!H119+ 'T10'!H119+ 'T11'!H119+ 'T12'!H119)</f>
        <v>#DIV/0!</v>
      </c>
      <c r="R120" s="137"/>
    </row>
    <row r="121" spans="1:18" ht="16.5" thickTop="1" thickBot="1" x14ac:dyDescent="0.3">
      <c r="A121" s="104"/>
      <c r="B121" s="113"/>
      <c r="C121" s="8">
        <v>6</v>
      </c>
      <c r="D121" s="36" t="s">
        <v>128</v>
      </c>
      <c r="E121" s="80">
        <f>+VALUE('T1'!$E$3)/VALUE('T1'!$H$3)</f>
        <v>0.66666666666666663</v>
      </c>
      <c r="F121" s="80" t="e">
        <f>+VALUE('T2'!E120)/VALUE('T2'!H120)</f>
        <v>#DIV/0!</v>
      </c>
      <c r="G121" s="88" t="e">
        <f>+VALUE('T3'!E120)/VALUE('T3'!H120)</f>
        <v>#DIV/0!</v>
      </c>
      <c r="H121" s="88" t="e">
        <f>+VALUE('T4'!E120)/VALUE('T4'!H120)</f>
        <v>#DIV/0!</v>
      </c>
      <c r="I121" s="80" t="e">
        <f>+VALUE('T5'!E120)/VALUE('T5'!H120)</f>
        <v>#DIV/0!</v>
      </c>
      <c r="J121" s="80" t="e">
        <f>+VALUE('T6'!E120)/VALUE('T6'!H120)</f>
        <v>#DIV/0!</v>
      </c>
      <c r="K121" s="80" t="e">
        <f>+VALUE('T7'!E120)/VALUE('T7'!H120)</f>
        <v>#DIV/0!</v>
      </c>
      <c r="L121" s="80" t="e">
        <f>+VALUE('T8'!E120)/VALUE('T8'!H120)</f>
        <v>#DIV/0!</v>
      </c>
      <c r="M121" s="80" t="e">
        <f>+VALUE('T9'!E120)/VALUE('T9'!H120)</f>
        <v>#DIV/0!</v>
      </c>
      <c r="N121" s="80" t="e">
        <f>+VALUE('T10'!E120)/VALUE('T10'!H120)</f>
        <v>#DIV/0!</v>
      </c>
      <c r="O121" s="80" t="e">
        <f>+VALUE('T11'!E120)/VALUE('T11'!H120)</f>
        <v>#DIV/0!</v>
      </c>
      <c r="P121" s="80" t="e">
        <f>+VALUE('T12'!E120)/VALUE('T12'!H120)</f>
        <v>#DIV/0!</v>
      </c>
      <c r="Q121" s="88" t="e">
        <f>('T1'!E120 + 'T2'!E120+ 'T3'!E120+ 'T4'!E120+ 'T5'!E120+ 'T6'!E120+ 'T7'!E120+ 'T8'!E120+ 'T9'!E120+ 'T10'!E120+ 'T11'!E120+ 'T12'!E120)/('T1'!H120 + 'T2'!H120 + 'T3'!H120+ 'T4'!H120+ 'T5'!H120+ 'T6'!H120+ 'T7'!H120+ 'T8'!H120+ 'T9'!H120+ 'T10'!H120+ 'T11'!H120+ 'T12'!H120)</f>
        <v>#DIV/0!</v>
      </c>
      <c r="R121" s="138"/>
    </row>
    <row r="122" spans="1:18" ht="15.75" customHeight="1" thickBot="1" x14ac:dyDescent="0.3">
      <c r="A122" s="97">
        <v>22</v>
      </c>
      <c r="B122" s="114" t="s">
        <v>129</v>
      </c>
      <c r="C122" s="54">
        <v>1</v>
      </c>
      <c r="D122" s="29" t="s">
        <v>52</v>
      </c>
      <c r="E122" s="80">
        <f>+VALUE('T1'!E121)/VALUE('T1'!H121)</f>
        <v>1</v>
      </c>
      <c r="F122" s="80">
        <f>+VALUE('T2'!E121)/VALUE('T2'!H121)</f>
        <v>0.8</v>
      </c>
      <c r="G122" s="88">
        <f>+VALUE('T3'!E121)/VALUE('T3'!H121)</f>
        <v>1</v>
      </c>
      <c r="H122" s="88">
        <f>+VALUE('T4'!E121)/VALUE('T4'!H121)</f>
        <v>0.66666666666666663</v>
      </c>
      <c r="I122" s="80">
        <f>+VALUE('T5'!E121)/VALUE('T5'!H121)</f>
        <v>0.875</v>
      </c>
      <c r="J122" s="80">
        <f>+VALUE('T6'!E121)/VALUE('T6'!H121)</f>
        <v>0.66666666666666663</v>
      </c>
      <c r="K122" s="80">
        <f>+VALUE('T7'!E121)/VALUE('T7'!H121)</f>
        <v>0.77777777777777779</v>
      </c>
      <c r="L122" s="80">
        <f>+VALUE('T8'!E121)/VALUE('T8'!H121)</f>
        <v>0.88888888888888884</v>
      </c>
      <c r="M122" s="80">
        <f>+VALUE('T9'!E121)/VALUE('T9'!H121)</f>
        <v>1</v>
      </c>
      <c r="N122" s="80">
        <f>+VALUE('T10'!E121)/VALUE('T10'!H121)</f>
        <v>0.90909090909090906</v>
      </c>
      <c r="O122" s="80">
        <f>+VALUE('T11'!E121)/VALUE('T11'!H121)</f>
        <v>1</v>
      </c>
      <c r="P122" s="80">
        <f>+VALUE('T12'!E121)/VALUE('T12'!H121)</f>
        <v>1</v>
      </c>
      <c r="Q122" s="88">
        <f>('T1'!E121 + 'T2'!E121+ 'T3'!E121+ 'T4'!E121+ 'T5'!E121+ 'T6'!E121+ 'T7'!E121+ 'T8'!E121+ 'T9'!E121+ 'T10'!E121+ 'T11'!E121+ 'T12'!E121)/('T1'!H121 + 'T2'!H121 + 'T3'!H121+ 'T4'!H121+ 'T5'!H121+ 'T6'!H121+ 'T7'!H121+ 'T8'!H121+ 'T9'!H121+ 'T10'!H121+ 'T11'!H121+ 'T12'!H121)</f>
        <v>0.88297872340425532</v>
      </c>
      <c r="R122" s="136">
        <f>AVERAGE('T1'!J121:J125, 'T2'!J121:J125,'T3'!J121:J125,'T4'!J121:J125,'T5'!J121:J125,'T6'!J121:J125,'T7'!J121:J125,'T8'!J121:J125,'T9'!J121:J125,'T10'!J121:J125,'T11'!J121:J125,'T12'!J121:J125)</f>
        <v>0.82994397797444452</v>
      </c>
    </row>
    <row r="123" spans="1:18" ht="16.5" thickTop="1" thickBot="1" x14ac:dyDescent="0.3">
      <c r="A123" s="101"/>
      <c r="B123" s="112"/>
      <c r="C123" s="4">
        <v>2</v>
      </c>
      <c r="D123" s="13" t="s">
        <v>130</v>
      </c>
      <c r="E123" s="80">
        <f>+VALUE('T1'!E122)/VALUE('T1'!H122)</f>
        <v>0.66666666666666663</v>
      </c>
      <c r="F123" s="80">
        <f>+VALUE('T2'!E122)/VALUE('T2'!H122)</f>
        <v>1</v>
      </c>
      <c r="G123" s="88">
        <f>+VALUE('T3'!E122)/VALUE('T3'!H122)</f>
        <v>0.8</v>
      </c>
      <c r="H123" s="88">
        <f>+VALUE('T4'!E122)/VALUE('T4'!H122)</f>
        <v>0.5</v>
      </c>
      <c r="I123" s="80">
        <f>+VALUE('T5'!E122)/VALUE('T5'!H122)</f>
        <v>0.75</v>
      </c>
      <c r="J123" s="80">
        <f>+VALUE('T6'!E122)/VALUE('T6'!H122)</f>
        <v>0.55555555555555558</v>
      </c>
      <c r="K123" s="80">
        <f>+VALUE('T7'!E122)/VALUE('T7'!H122)</f>
        <v>0.66666666666666663</v>
      </c>
      <c r="L123" s="80">
        <f>+VALUE('T8'!E122)/VALUE('T8'!H122)</f>
        <v>0.77777777777777779</v>
      </c>
      <c r="M123" s="80">
        <f>+VALUE('T9'!E122)/VALUE('T9'!H122)</f>
        <v>0.88888888888888884</v>
      </c>
      <c r="N123" s="80">
        <f>+VALUE('T10'!E122)/VALUE('T10'!H122)</f>
        <v>1</v>
      </c>
      <c r="O123" s="80">
        <f>+VALUE('T11'!E122)/VALUE('T11'!H122)</f>
        <v>0.90909090909090906</v>
      </c>
      <c r="P123" s="80">
        <f>+VALUE('T12'!E122)/VALUE('T12'!H122)</f>
        <v>0.88888888888888884</v>
      </c>
      <c r="Q123" s="88">
        <f>('T1'!E122 + 'T2'!E122+ 'T3'!E122+ 'T4'!E122+ 'T5'!E122+ 'T6'!E122+ 'T7'!E122+ 'T8'!E122+ 'T9'!E122+ 'T10'!E122+ 'T11'!E122+ 'T12'!E122)/('T1'!H122 + 'T2'!H122 + 'T3'!H122+ 'T4'!H122+ 'T5'!H122+ 'T6'!H122+ 'T7'!H122+ 'T8'!H122+ 'T9'!H122+ 'T10'!H122+ 'T11'!H122+ 'T12'!H122)</f>
        <v>0.78888888888888886</v>
      </c>
      <c r="R123" s="137"/>
    </row>
    <row r="124" spans="1:18" ht="46.5" thickTop="1" thickBot="1" x14ac:dyDescent="0.3">
      <c r="A124" s="101"/>
      <c r="B124" s="112"/>
      <c r="C124" s="4">
        <v>3</v>
      </c>
      <c r="D124" s="13" t="s">
        <v>148</v>
      </c>
      <c r="E124" s="80">
        <f>+VALUE('T1'!E123)/VALUE('T1'!H123)</f>
        <v>0.5</v>
      </c>
      <c r="F124" s="80">
        <f>+VALUE('T2'!E123)/VALUE('T2'!H123)</f>
        <v>1</v>
      </c>
      <c r="G124" s="88">
        <f>+VALUE('T3'!E123)/VALUE('T3'!H123)</f>
        <v>0.75</v>
      </c>
      <c r="H124" s="88">
        <f>+VALUE('T4'!E123)/VALUE('T4'!H123)</f>
        <v>0.4</v>
      </c>
      <c r="I124" s="80">
        <f>+VALUE('T5'!E123)/VALUE('T5'!H123)</f>
        <v>0.7142857142857143</v>
      </c>
      <c r="J124" s="80">
        <f>+VALUE('T6'!E123)/VALUE('T6'!H123)</f>
        <v>0.5</v>
      </c>
      <c r="K124" s="80">
        <f>+VALUE('T7'!E123)/VALUE('T7'!H123)</f>
        <v>0.625</v>
      </c>
      <c r="L124" s="80">
        <f>+VALUE('T8'!E123)/VALUE('T8'!H123)</f>
        <v>0.75</v>
      </c>
      <c r="M124" s="80">
        <f>+VALUE('T9'!E123)/VALUE('T9'!H123)</f>
        <v>0.875</v>
      </c>
      <c r="N124" s="80">
        <f>+VALUE('T10'!E123)/VALUE('T10'!H123)</f>
        <v>1</v>
      </c>
      <c r="O124" s="80">
        <f>+VALUE('T11'!E123)/VALUE('T11'!H123)</f>
        <v>0.9</v>
      </c>
      <c r="P124" s="80">
        <f>+VALUE('T12'!E123)/VALUE('T12'!H123)</f>
        <v>0.875</v>
      </c>
      <c r="Q124" s="88">
        <f>('T1'!E123 + 'T2'!E123+ 'T3'!E123+ 'T4'!E123+ 'T5'!E123+ 'T6'!E123+ 'T7'!E123+ 'T8'!E123+ 'T9'!E123+ 'T10'!E123+ 'T11'!E123+ 'T12'!E123)/('T1'!H123 + 'T2'!H123 + 'T3'!H123+ 'T4'!H123+ 'T5'!H123+ 'T6'!H123+ 'T7'!H123+ 'T8'!H123+ 'T9'!H123+ 'T10'!H123+ 'T11'!H123+ 'T12'!H123)</f>
        <v>0.75641025641025639</v>
      </c>
      <c r="R124" s="137"/>
    </row>
    <row r="125" spans="1:18" ht="46.5" thickTop="1" thickBot="1" x14ac:dyDescent="0.3">
      <c r="A125" s="101"/>
      <c r="B125" s="112"/>
      <c r="C125" s="4">
        <v>4</v>
      </c>
      <c r="D125" s="13" t="s">
        <v>131</v>
      </c>
      <c r="E125" s="80">
        <f>+VALUE('T1'!E124)/VALUE('T1'!H124)</f>
        <v>1</v>
      </c>
      <c r="F125" s="80">
        <f>+VALUE('T2'!E124)/VALUE('T2'!H124)</f>
        <v>0.75</v>
      </c>
      <c r="G125" s="88">
        <f>+VALUE('T3'!E124)/VALUE('T3'!H124)</f>
        <v>1</v>
      </c>
      <c r="H125" s="88">
        <f>+VALUE('T4'!E124)/VALUE('T4'!H124)</f>
        <v>0.6</v>
      </c>
      <c r="I125" s="80">
        <f>+VALUE('T5'!E124)/VALUE('T5'!H124)</f>
        <v>0.8571428571428571</v>
      </c>
      <c r="J125" s="80">
        <f>+VALUE('T6'!E124)/VALUE('T6'!H124)</f>
        <v>0.625</v>
      </c>
      <c r="K125" s="80">
        <f>+VALUE('T7'!E124)/VALUE('T7'!H124)</f>
        <v>0.75</v>
      </c>
      <c r="L125" s="80">
        <f>+VALUE('T8'!E124)/VALUE('T8'!H124)</f>
        <v>0.875</v>
      </c>
      <c r="M125" s="80">
        <f>+VALUE('T9'!E124)/VALUE('T9'!H124)</f>
        <v>1</v>
      </c>
      <c r="N125" s="80">
        <f>+VALUE('T10'!E124)/VALUE('T10'!H124)</f>
        <v>0.9</v>
      </c>
      <c r="O125" s="80">
        <f>+VALUE('T11'!E124)/VALUE('T11'!H124)</f>
        <v>1</v>
      </c>
      <c r="P125" s="80">
        <f>+VALUE('T12'!E124)/VALUE('T12'!H124)</f>
        <v>1</v>
      </c>
      <c r="Q125" s="88">
        <f>('T1'!E124 + 'T2'!E124+ 'T3'!E124+ 'T4'!E124+ 'T5'!E124+ 'T6'!E124+ 'T7'!E124+ 'T8'!E124+ 'T9'!E124+ 'T10'!E124+ 'T11'!E124+ 'T12'!E124)/('T1'!H124 + 'T2'!H124 + 'T3'!H124+ 'T4'!H124+ 'T5'!H124+ 'T6'!H124+ 'T7'!H124+ 'T8'!H124+ 'T9'!H124+ 'T10'!H124+ 'T11'!H124+ 'T12'!H124)</f>
        <v>0.86585365853658536</v>
      </c>
      <c r="R125" s="137"/>
    </row>
    <row r="126" spans="1:18" ht="31.5" thickTop="1" thickBot="1" x14ac:dyDescent="0.3">
      <c r="A126" s="102"/>
      <c r="B126" s="113"/>
      <c r="C126" s="9">
        <v>5</v>
      </c>
      <c r="D126" s="31" t="s">
        <v>132</v>
      </c>
      <c r="E126" s="80">
        <f>+VALUE('T1'!E125)/VALUE('T1'!H125)</f>
        <v>1</v>
      </c>
      <c r="F126" s="80">
        <f>+VALUE('T2'!E125)/VALUE('T2'!H125)</f>
        <v>0.8</v>
      </c>
      <c r="G126" s="88">
        <f>+VALUE('T3'!E125)/VALUE('T3'!H125)</f>
        <v>1</v>
      </c>
      <c r="H126" s="88">
        <f>+VALUE('T4'!E125)/VALUE('T4'!H125)</f>
        <v>0.66666666666666663</v>
      </c>
      <c r="I126" s="80">
        <f>+VALUE('T5'!E125)/VALUE('T5'!H125)</f>
        <v>0.875</v>
      </c>
      <c r="J126" s="80">
        <f>+VALUE('T6'!E125)/VALUE('T6'!H125)</f>
        <v>0.66666666666666663</v>
      </c>
      <c r="K126" s="80">
        <f>+VALUE('T7'!E125)/VALUE('T7'!H125)</f>
        <v>0.77777777777777779</v>
      </c>
      <c r="L126" s="80">
        <f>+VALUE('T8'!E125)/VALUE('T8'!H125)</f>
        <v>0.88888888888888884</v>
      </c>
      <c r="M126" s="80">
        <f>+VALUE('T9'!E125)/VALUE('T9'!H125)</f>
        <v>1</v>
      </c>
      <c r="N126" s="80">
        <f>+VALUE('T10'!E125)/VALUE('T10'!H125)</f>
        <v>0.90909090909090906</v>
      </c>
      <c r="O126" s="80">
        <f>+VALUE('T11'!E125)/VALUE('T11'!H125)</f>
        <v>1</v>
      </c>
      <c r="P126" s="80">
        <f>+VALUE('T12'!E125)/VALUE('T12'!H125)</f>
        <v>1</v>
      </c>
      <c r="Q126" s="88">
        <f>('T1'!E125 + 'T2'!E125+ 'T3'!E125+ 'T4'!E125+ 'T5'!E125+ 'T6'!E125+ 'T7'!E125+ 'T8'!E125+ 'T9'!E125+ 'T10'!E125+ 'T11'!E125+ 'T12'!E125)/('T1'!H125 + 'T2'!H125 + 'T3'!H125+ 'T4'!H125+ 'T5'!H125+ 'T6'!H125+ 'T7'!H125+ 'T8'!H125+ 'T9'!H125+ 'T10'!H125+ 'T11'!H125+ 'T12'!H125)</f>
        <v>0.88297872340425532</v>
      </c>
      <c r="R126" s="138"/>
    </row>
    <row r="127" spans="1:18" ht="15.75" thickBot="1" x14ac:dyDescent="0.3">
      <c r="A127" s="69"/>
      <c r="B127" s="70" t="s">
        <v>15</v>
      </c>
      <c r="C127" s="70"/>
      <c r="D127" s="70"/>
      <c r="E127" s="82">
        <f>+VALUE('T1'!E126)/VALUE('T1'!H126)</f>
        <v>0.83856502242152464</v>
      </c>
      <c r="F127" s="82">
        <f>+VALUE('T2'!E126)/VALUE('T2'!H126)</f>
        <v>0.84615384615384615</v>
      </c>
      <c r="G127" s="89">
        <f>+VALUE('T3'!E126)/VALUE('T3'!H126)</f>
        <v>0.94100294985250732</v>
      </c>
      <c r="H127" s="89">
        <f>+VALUE('T4'!E126)/VALUE('T4'!H126)</f>
        <v>0.62469135802469133</v>
      </c>
      <c r="I127" s="82">
        <f>+VALUE('T5'!E126)/VALUE('T5'!H126)</f>
        <v>0.83985102420856605</v>
      </c>
      <c r="J127" s="82">
        <f>+VALUE('T6'!E126)/VALUE('T6'!H126)</f>
        <v>0.63847429519071308</v>
      </c>
      <c r="K127" s="82">
        <f>+VALUE('T7'!E126)/VALUE('T7'!H126)</f>
        <v>0</v>
      </c>
      <c r="L127" s="82">
        <f>+VALUE('T8'!E126)/VALUE('T8'!H126)</f>
        <v>0.857379767827529</v>
      </c>
      <c r="M127" s="82">
        <f>+VALUE('T9'!E126)/VALUE('T9'!H126)</f>
        <v>0.96683250414593702</v>
      </c>
      <c r="N127" s="82">
        <f>+VALUE('T10'!E126)/VALUE('T10'!H126)</f>
        <v>0.93381294964028771</v>
      </c>
      <c r="O127" s="82">
        <f>+VALUE('T11'!E126)/VALUE('T11'!H126)</f>
        <v>0.97411444141689374</v>
      </c>
      <c r="P127" s="82">
        <f>+VALUE('T12'!E126)/VALUE('T12'!H126)</f>
        <v>0.96683250414593702</v>
      </c>
      <c r="Q127" s="89">
        <f>('T1'!E126 + 'T2'!E126+ 'T3'!E126+ 'T4'!E126+ 'T5'!E126+ 'T6'!E126+ 'T7'!E126+ 'T8'!E126+ 'T9'!E126+ 'T10'!E126+ 'T11'!E126+ 'T12'!E126)/('T1'!H126 + 'T2'!H126 + 'T3'!H126+ 'T4'!H126+ 'T5'!H126+ 'T6'!H126+ 'T7'!H126+ 'T8'!H126+ 'T9'!H126+ 'T10'!H126+ 'T11'!H126+ 'T12'!H126)</f>
        <v>0.78357611653593728</v>
      </c>
      <c r="R127" s="72">
        <f>AVERAGE(E127:Q127)</f>
        <v>0.7854835984280284</v>
      </c>
    </row>
  </sheetData>
  <mergeCells count="67">
    <mergeCell ref="R116:R121"/>
    <mergeCell ref="R122:R126"/>
    <mergeCell ref="C1:R1"/>
    <mergeCell ref="R82:R88"/>
    <mergeCell ref="R89:R95"/>
    <mergeCell ref="R96:R104"/>
    <mergeCell ref="R105:R112"/>
    <mergeCell ref="R113:R115"/>
    <mergeCell ref="R56:R60"/>
    <mergeCell ref="R61:R64"/>
    <mergeCell ref="R65:R69"/>
    <mergeCell ref="R70:R77"/>
    <mergeCell ref="R78:R81"/>
    <mergeCell ref="R26:R32"/>
    <mergeCell ref="R33:R38"/>
    <mergeCell ref="R39:R42"/>
    <mergeCell ref="R43:R47"/>
    <mergeCell ref="R48:R55"/>
    <mergeCell ref="R4:R8"/>
    <mergeCell ref="R9:R12"/>
    <mergeCell ref="R13:R15"/>
    <mergeCell ref="R16:R20"/>
    <mergeCell ref="R21:R25"/>
    <mergeCell ref="B116:B121"/>
    <mergeCell ref="B122:B126"/>
    <mergeCell ref="B70:B77"/>
    <mergeCell ref="B78:B81"/>
    <mergeCell ref="B96:B104"/>
    <mergeCell ref="B105:B112"/>
    <mergeCell ref="B113:B115"/>
    <mergeCell ref="B82:B88"/>
    <mergeCell ref="A113:A115"/>
    <mergeCell ref="A116:A121"/>
    <mergeCell ref="A122:A126"/>
    <mergeCell ref="B4:B8"/>
    <mergeCell ref="B9:B12"/>
    <mergeCell ref="B13:B15"/>
    <mergeCell ref="B16:B20"/>
    <mergeCell ref="B21:B25"/>
    <mergeCell ref="B26:B32"/>
    <mergeCell ref="B33:B38"/>
    <mergeCell ref="B39:B42"/>
    <mergeCell ref="B43:B47"/>
    <mergeCell ref="B48:B55"/>
    <mergeCell ref="B56:B60"/>
    <mergeCell ref="B61:B64"/>
    <mergeCell ref="B65:B69"/>
    <mergeCell ref="A89:A95"/>
    <mergeCell ref="B89:B95"/>
    <mergeCell ref="A96:A104"/>
    <mergeCell ref="A105:A112"/>
    <mergeCell ref="A61:A64"/>
    <mergeCell ref="A65:A69"/>
    <mergeCell ref="A70:A77"/>
    <mergeCell ref="A78:A81"/>
    <mergeCell ref="A82:A88"/>
    <mergeCell ref="A13:A15"/>
    <mergeCell ref="A4:A8"/>
    <mergeCell ref="A9:A12"/>
    <mergeCell ref="A26:A32"/>
    <mergeCell ref="A48:A55"/>
    <mergeCell ref="A56:A60"/>
    <mergeCell ref="A16:A20"/>
    <mergeCell ref="A21:A25"/>
    <mergeCell ref="A39:A42"/>
    <mergeCell ref="A43:A47"/>
    <mergeCell ref="A33:A38"/>
  </mergeCells>
  <pageMargins left="0.7" right="0.7" top="0.75" bottom="0.75" header="0.3" footer="0.3"/>
  <pageSetup orientation="portrait" r:id="rId1"/>
  <ignoredErrors>
    <ignoredError sqref="F3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C1" workbookViewId="0">
      <pane ySplit="2" topLeftCell="A3" activePane="bottomLeft" state="frozen"/>
      <selection pane="bottomLeft" activeCell="J1" sqref="J1:J1048576"/>
    </sheetView>
  </sheetViews>
  <sheetFormatPr defaultColWidth="8.85546875" defaultRowHeight="15" x14ac:dyDescent="0.25"/>
  <cols>
    <col min="1" max="1" width="21" style="2" customWidth="1"/>
    <col min="2" max="2" width="29.85546875" style="7" customWidth="1"/>
    <col min="3" max="3" width="21.5703125" style="2" customWidth="1"/>
    <col min="4" max="4" width="65.5703125" style="7" customWidth="1"/>
    <col min="5" max="6" width="8.85546875" style="2"/>
    <col min="7" max="7" width="12.5703125" style="2" bestFit="1" customWidth="1"/>
    <col min="8" max="8" width="17.5703125" style="2" bestFit="1" customWidth="1"/>
    <col min="9" max="9" width="15.28515625" style="2" customWidth="1"/>
    <col min="10" max="10" width="14.5703125" style="2" customWidth="1"/>
    <col min="11" max="16384" width="8.85546875" style="2"/>
  </cols>
  <sheetData>
    <row r="1" spans="1:14" ht="15.75" thickBot="1" x14ac:dyDescent="0.3">
      <c r="A1" s="76" t="s">
        <v>149</v>
      </c>
      <c r="B1" s="96" t="s">
        <v>160</v>
      </c>
      <c r="C1" s="78" t="s">
        <v>151</v>
      </c>
      <c r="D1" s="95" t="s">
        <v>166</v>
      </c>
    </row>
    <row r="2" spans="1:14" ht="30.75" thickBot="1" x14ac:dyDescent="0.3">
      <c r="A2" s="75" t="s">
        <v>150</v>
      </c>
      <c r="B2" s="73" t="s">
        <v>5</v>
      </c>
      <c r="C2" s="74" t="s">
        <v>73</v>
      </c>
      <c r="D2" s="77" t="s">
        <v>72</v>
      </c>
      <c r="E2" s="47" t="s">
        <v>0</v>
      </c>
      <c r="F2" s="47" t="s">
        <v>1</v>
      </c>
      <c r="G2" s="47" t="s">
        <v>2</v>
      </c>
      <c r="H2" s="48" t="s">
        <v>3</v>
      </c>
      <c r="I2" s="49" t="s">
        <v>76</v>
      </c>
      <c r="J2" s="50" t="s">
        <v>4</v>
      </c>
    </row>
    <row r="3" spans="1:14" ht="45.75" thickBot="1" x14ac:dyDescent="0.3">
      <c r="A3" s="100">
        <v>1</v>
      </c>
      <c r="B3" s="111" t="s">
        <v>6</v>
      </c>
      <c r="C3" s="32">
        <v>1</v>
      </c>
      <c r="D3" s="51" t="s">
        <v>16</v>
      </c>
      <c r="E3" s="19">
        <v>8</v>
      </c>
      <c r="F3" s="19">
        <v>1</v>
      </c>
      <c r="G3" s="33"/>
      <c r="H3" s="19">
        <f>E3+F3</f>
        <v>9</v>
      </c>
      <c r="I3" s="52">
        <f>+E3/H3</f>
        <v>0.88888888888888884</v>
      </c>
      <c r="J3" s="124">
        <f>+SUM(E3:E7)/SUM(H3:H7)</f>
        <v>0.93333333333333335</v>
      </c>
    </row>
    <row r="4" spans="1:14" ht="16.5" thickTop="1" thickBot="1" x14ac:dyDescent="0.3">
      <c r="A4" s="98"/>
      <c r="B4" s="112"/>
      <c r="C4" s="3">
        <v>2</v>
      </c>
      <c r="D4" s="10" t="s">
        <v>17</v>
      </c>
      <c r="E4" s="14">
        <v>9</v>
      </c>
      <c r="F4" s="14">
        <v>0</v>
      </c>
      <c r="G4" s="5"/>
      <c r="H4" s="14">
        <f t="shared" ref="H4:H7" si="0">E4+F4</f>
        <v>9</v>
      </c>
      <c r="I4" s="42">
        <f t="shared" ref="I4:I7" si="1">+E4/H4</f>
        <v>1</v>
      </c>
      <c r="J4" s="125"/>
      <c r="L4"/>
      <c r="M4"/>
      <c r="N4"/>
    </row>
    <row r="5" spans="1:14" ht="16.5" thickTop="1" thickBot="1" x14ac:dyDescent="0.3">
      <c r="A5" s="98"/>
      <c r="B5" s="112"/>
      <c r="C5" s="3">
        <v>3</v>
      </c>
      <c r="D5" s="10" t="s">
        <v>18</v>
      </c>
      <c r="E5" s="14">
        <v>8</v>
      </c>
      <c r="F5" s="14">
        <v>1</v>
      </c>
      <c r="G5" s="5"/>
      <c r="H5" s="14">
        <f t="shared" si="0"/>
        <v>9</v>
      </c>
      <c r="I5" s="42">
        <f t="shared" si="1"/>
        <v>0.88888888888888884</v>
      </c>
      <c r="J5" s="125"/>
      <c r="L5"/>
      <c r="M5"/>
      <c r="N5"/>
    </row>
    <row r="6" spans="1:14" ht="31.5" thickTop="1" thickBot="1" x14ac:dyDescent="0.3">
      <c r="A6" s="98"/>
      <c r="B6" s="112"/>
      <c r="C6" s="3">
        <v>4</v>
      </c>
      <c r="D6" s="10" t="s">
        <v>19</v>
      </c>
      <c r="E6" s="14">
        <v>9</v>
      </c>
      <c r="F6" s="14">
        <v>0</v>
      </c>
      <c r="G6" s="5"/>
      <c r="H6" s="14">
        <f t="shared" si="0"/>
        <v>9</v>
      </c>
      <c r="I6" s="42">
        <f t="shared" si="1"/>
        <v>1</v>
      </c>
      <c r="J6" s="125"/>
      <c r="L6"/>
      <c r="M6"/>
      <c r="N6"/>
    </row>
    <row r="7" spans="1:14" ht="16.5" thickTop="1" thickBot="1" x14ac:dyDescent="0.3">
      <c r="A7" s="99"/>
      <c r="B7" s="113"/>
      <c r="C7" s="8">
        <v>5</v>
      </c>
      <c r="D7" s="34" t="s">
        <v>20</v>
      </c>
      <c r="E7" s="15">
        <v>8</v>
      </c>
      <c r="F7" s="15">
        <v>1</v>
      </c>
      <c r="G7" s="6"/>
      <c r="H7" s="15">
        <f t="shared" si="0"/>
        <v>9</v>
      </c>
      <c r="I7" s="53">
        <f t="shared" si="1"/>
        <v>0.88888888888888884</v>
      </c>
      <c r="J7" s="126"/>
      <c r="L7"/>
      <c r="M7"/>
      <c r="N7"/>
    </row>
    <row r="8" spans="1:14" ht="15.75" thickBot="1" x14ac:dyDescent="0.3">
      <c r="A8" s="97">
        <v>2</v>
      </c>
      <c r="B8" s="114" t="s">
        <v>7</v>
      </c>
      <c r="C8" s="54">
        <v>1</v>
      </c>
      <c r="D8" s="55" t="s">
        <v>21</v>
      </c>
      <c r="E8" s="26">
        <v>8</v>
      </c>
      <c r="F8" s="26">
        <v>1</v>
      </c>
      <c r="G8" s="33"/>
      <c r="H8" s="26">
        <f>E8+F8</f>
        <v>9</v>
      </c>
      <c r="I8" s="56">
        <f>+E8/H8</f>
        <v>0.88888888888888884</v>
      </c>
      <c r="J8" s="127">
        <f>+SUM(E8:E11)/SUM(H8:H11)</f>
        <v>0.94444444444444442</v>
      </c>
      <c r="L8"/>
      <c r="M8"/>
      <c r="N8"/>
    </row>
    <row r="9" spans="1:14" ht="16.5" thickTop="1" thickBot="1" x14ac:dyDescent="0.3">
      <c r="A9" s="98"/>
      <c r="B9" s="112"/>
      <c r="C9" s="4">
        <v>2</v>
      </c>
      <c r="D9" s="11" t="s">
        <v>22</v>
      </c>
      <c r="E9" s="16">
        <v>9</v>
      </c>
      <c r="F9" s="16">
        <v>0</v>
      </c>
      <c r="G9" s="5"/>
      <c r="H9" s="16">
        <f t="shared" ref="H9:H11" si="2">E9+F9</f>
        <v>9</v>
      </c>
      <c r="I9" s="43">
        <f t="shared" ref="I9:I11" si="3">+E9/H9</f>
        <v>1</v>
      </c>
      <c r="J9" s="125"/>
      <c r="L9"/>
      <c r="M9"/>
      <c r="N9"/>
    </row>
    <row r="10" spans="1:14" ht="16.5" thickTop="1" thickBot="1" x14ac:dyDescent="0.3">
      <c r="A10" s="98"/>
      <c r="B10" s="112"/>
      <c r="C10" s="4">
        <v>3</v>
      </c>
      <c r="D10" s="11" t="s">
        <v>23</v>
      </c>
      <c r="E10" s="16">
        <v>8</v>
      </c>
      <c r="F10" s="16">
        <v>1</v>
      </c>
      <c r="G10" s="5"/>
      <c r="H10" s="16">
        <f t="shared" si="2"/>
        <v>9</v>
      </c>
      <c r="I10" s="43">
        <f t="shared" si="3"/>
        <v>0.88888888888888884</v>
      </c>
      <c r="J10" s="125"/>
      <c r="L10"/>
      <c r="M10"/>
      <c r="N10"/>
    </row>
    <row r="11" spans="1:14" ht="16.5" thickTop="1" thickBot="1" x14ac:dyDescent="0.3">
      <c r="A11" s="99"/>
      <c r="B11" s="113"/>
      <c r="C11" s="9">
        <v>4</v>
      </c>
      <c r="D11" s="35" t="s">
        <v>24</v>
      </c>
      <c r="E11" s="17">
        <v>9</v>
      </c>
      <c r="F11" s="17">
        <v>0</v>
      </c>
      <c r="G11" s="6"/>
      <c r="H11" s="17">
        <f t="shared" si="2"/>
        <v>9</v>
      </c>
      <c r="I11" s="57">
        <f t="shared" si="3"/>
        <v>1</v>
      </c>
      <c r="J11" s="126"/>
      <c r="L11"/>
      <c r="M11"/>
      <c r="N11"/>
    </row>
    <row r="12" spans="1:14" ht="15.75" thickBot="1" x14ac:dyDescent="0.3">
      <c r="A12" s="100">
        <v>3</v>
      </c>
      <c r="B12" s="105" t="s">
        <v>12</v>
      </c>
      <c r="C12" s="32">
        <v>1</v>
      </c>
      <c r="D12" s="51" t="s">
        <v>56</v>
      </c>
      <c r="E12" s="19">
        <v>10</v>
      </c>
      <c r="F12" s="19">
        <v>0</v>
      </c>
      <c r="G12" s="33"/>
      <c r="H12" s="19">
        <f>E12+F12</f>
        <v>10</v>
      </c>
      <c r="I12" s="52">
        <f>+E12/H12</f>
        <v>1</v>
      </c>
      <c r="J12" s="124">
        <f>+SUM(E12:E14)/SUM(H12:H14)</f>
        <v>0.9642857142857143</v>
      </c>
    </row>
    <row r="13" spans="1:14" ht="16.5" thickTop="1" thickBot="1" x14ac:dyDescent="0.3">
      <c r="A13" s="98"/>
      <c r="B13" s="112"/>
      <c r="C13" s="3">
        <v>2</v>
      </c>
      <c r="D13" s="10" t="s">
        <v>57</v>
      </c>
      <c r="E13" s="14">
        <v>9</v>
      </c>
      <c r="F13" s="14">
        <v>1</v>
      </c>
      <c r="G13" s="5"/>
      <c r="H13" s="14">
        <f t="shared" ref="H13:H14" si="4">E13+F13</f>
        <v>10</v>
      </c>
      <c r="I13" s="42">
        <f>+E13/H13</f>
        <v>0.9</v>
      </c>
      <c r="J13" s="125"/>
    </row>
    <row r="14" spans="1:14" ht="16.5" thickTop="1" thickBot="1" x14ac:dyDescent="0.3">
      <c r="A14" s="99"/>
      <c r="B14" s="113"/>
      <c r="C14" s="8">
        <v>3</v>
      </c>
      <c r="D14" s="34" t="s">
        <v>58</v>
      </c>
      <c r="E14" s="15">
        <v>8</v>
      </c>
      <c r="F14" s="15">
        <v>0</v>
      </c>
      <c r="G14" s="6"/>
      <c r="H14" s="15">
        <f t="shared" si="4"/>
        <v>8</v>
      </c>
      <c r="I14" s="53">
        <f>+E14/H14</f>
        <v>1</v>
      </c>
      <c r="J14" s="126"/>
    </row>
    <row r="15" spans="1:14" s="25" customFormat="1" ht="15.75" thickBot="1" x14ac:dyDescent="0.3">
      <c r="A15" s="97">
        <v>4</v>
      </c>
      <c r="B15" s="114" t="s">
        <v>10</v>
      </c>
      <c r="C15" s="54">
        <v>1</v>
      </c>
      <c r="D15" s="55" t="s">
        <v>38</v>
      </c>
      <c r="E15" s="26">
        <v>11</v>
      </c>
      <c r="F15" s="26">
        <v>0</v>
      </c>
      <c r="G15" s="33"/>
      <c r="H15" s="26">
        <f>E15+F15</f>
        <v>11</v>
      </c>
      <c r="I15" s="56">
        <f t="shared" ref="I15:I59" si="5">+E15/H15</f>
        <v>1</v>
      </c>
      <c r="J15" s="127">
        <f>+SUM(E15:E19)/SUM(H15:H19)</f>
        <v>0.98113207547169812</v>
      </c>
    </row>
    <row r="16" spans="1:14" s="25" customFormat="1" ht="31.5" thickTop="1" thickBot="1" x14ac:dyDescent="0.3">
      <c r="A16" s="101"/>
      <c r="B16" s="112"/>
      <c r="C16" s="4">
        <v>2</v>
      </c>
      <c r="D16" s="11" t="s">
        <v>39</v>
      </c>
      <c r="E16" s="16">
        <v>10</v>
      </c>
      <c r="F16" s="16">
        <v>1</v>
      </c>
      <c r="G16" s="5"/>
      <c r="H16" s="16">
        <f t="shared" ref="H16:H19" si="6">E16+F16</f>
        <v>11</v>
      </c>
      <c r="I16" s="43">
        <f t="shared" si="5"/>
        <v>0.90909090909090906</v>
      </c>
      <c r="J16" s="125"/>
    </row>
    <row r="17" spans="1:10" s="25" customFormat="1" ht="16.5" thickTop="1" thickBot="1" x14ac:dyDescent="0.3">
      <c r="A17" s="101"/>
      <c r="B17" s="112"/>
      <c r="C17" s="4">
        <v>3</v>
      </c>
      <c r="D17" s="11" t="s">
        <v>40</v>
      </c>
      <c r="E17" s="16">
        <v>9</v>
      </c>
      <c r="F17" s="16">
        <v>0</v>
      </c>
      <c r="G17" s="5"/>
      <c r="H17" s="16">
        <f t="shared" si="6"/>
        <v>9</v>
      </c>
      <c r="I17" s="43">
        <f t="shared" si="5"/>
        <v>1</v>
      </c>
      <c r="J17" s="125"/>
    </row>
    <row r="18" spans="1:10" s="25" customFormat="1" ht="16.5" thickTop="1" thickBot="1" x14ac:dyDescent="0.3">
      <c r="A18" s="101"/>
      <c r="B18" s="112"/>
      <c r="C18" s="4">
        <v>4</v>
      </c>
      <c r="D18" s="11" t="s">
        <v>41</v>
      </c>
      <c r="E18" s="16">
        <v>11</v>
      </c>
      <c r="F18" s="16">
        <v>0</v>
      </c>
      <c r="G18" s="5"/>
      <c r="H18" s="16">
        <f t="shared" si="6"/>
        <v>11</v>
      </c>
      <c r="I18" s="43">
        <f t="shared" si="5"/>
        <v>1</v>
      </c>
      <c r="J18" s="125"/>
    </row>
    <row r="19" spans="1:10" s="25" customFormat="1" ht="16.5" thickTop="1" thickBot="1" x14ac:dyDescent="0.3">
      <c r="A19" s="102"/>
      <c r="B19" s="113"/>
      <c r="C19" s="9">
        <v>5</v>
      </c>
      <c r="D19" s="35" t="s">
        <v>42</v>
      </c>
      <c r="E19" s="17">
        <v>11</v>
      </c>
      <c r="F19" s="17">
        <v>0</v>
      </c>
      <c r="G19" s="6"/>
      <c r="H19" s="17">
        <f t="shared" si="6"/>
        <v>11</v>
      </c>
      <c r="I19" s="57">
        <f t="shared" si="5"/>
        <v>1</v>
      </c>
      <c r="J19" s="126"/>
    </row>
    <row r="20" spans="1:10" s="25" customFormat="1" ht="30.75" thickBot="1" x14ac:dyDescent="0.3">
      <c r="A20" s="100">
        <v>5</v>
      </c>
      <c r="B20" s="105" t="s">
        <v>77</v>
      </c>
      <c r="C20" s="32">
        <v>1</v>
      </c>
      <c r="D20" s="51" t="s">
        <v>43</v>
      </c>
      <c r="E20" s="19">
        <v>11</v>
      </c>
      <c r="F20" s="19">
        <v>0</v>
      </c>
      <c r="G20" s="33"/>
      <c r="H20" s="19">
        <f>E20+F20</f>
        <v>11</v>
      </c>
      <c r="I20" s="52">
        <f t="shared" si="5"/>
        <v>1</v>
      </c>
      <c r="J20" s="124">
        <f>+SUM(E20:E24)/SUM(H20:H24)</f>
        <v>0.98113207547169812</v>
      </c>
    </row>
    <row r="21" spans="1:10" s="25" customFormat="1" ht="31.5" thickTop="1" thickBot="1" x14ac:dyDescent="0.3">
      <c r="A21" s="103"/>
      <c r="B21" s="112"/>
      <c r="C21" s="3">
        <v>2</v>
      </c>
      <c r="D21" s="10" t="s">
        <v>44</v>
      </c>
      <c r="E21" s="14">
        <v>10</v>
      </c>
      <c r="F21" s="14">
        <v>1</v>
      </c>
      <c r="G21" s="5"/>
      <c r="H21" s="14">
        <f t="shared" ref="H21:H24" si="7">E21+F21</f>
        <v>11</v>
      </c>
      <c r="I21" s="42">
        <f t="shared" si="5"/>
        <v>0.90909090909090906</v>
      </c>
      <c r="J21" s="125"/>
    </row>
    <row r="22" spans="1:10" s="25" customFormat="1" ht="31.5" thickTop="1" thickBot="1" x14ac:dyDescent="0.3">
      <c r="A22" s="103"/>
      <c r="B22" s="112"/>
      <c r="C22" s="3">
        <v>3</v>
      </c>
      <c r="D22" s="10" t="s">
        <v>45</v>
      </c>
      <c r="E22" s="14">
        <v>9</v>
      </c>
      <c r="F22" s="14">
        <v>0</v>
      </c>
      <c r="G22" s="5"/>
      <c r="H22" s="14">
        <f t="shared" si="7"/>
        <v>9</v>
      </c>
      <c r="I22" s="42">
        <f t="shared" si="5"/>
        <v>1</v>
      </c>
      <c r="J22" s="125"/>
    </row>
    <row r="23" spans="1:10" s="25" customFormat="1" ht="46.5" thickTop="1" thickBot="1" x14ac:dyDescent="0.3">
      <c r="A23" s="103"/>
      <c r="B23" s="112"/>
      <c r="C23" s="3">
        <v>4</v>
      </c>
      <c r="D23" s="10" t="s">
        <v>46</v>
      </c>
      <c r="E23" s="14">
        <v>11</v>
      </c>
      <c r="F23" s="14">
        <v>0</v>
      </c>
      <c r="G23" s="5"/>
      <c r="H23" s="14">
        <f t="shared" si="7"/>
        <v>11</v>
      </c>
      <c r="I23" s="42">
        <f t="shared" si="5"/>
        <v>1</v>
      </c>
      <c r="J23" s="125"/>
    </row>
    <row r="24" spans="1:10" s="25" customFormat="1" ht="16.5" thickTop="1" thickBot="1" x14ac:dyDescent="0.3">
      <c r="A24" s="104"/>
      <c r="B24" s="113"/>
      <c r="C24" s="8">
        <v>5</v>
      </c>
      <c r="D24" s="36" t="s">
        <v>78</v>
      </c>
      <c r="E24" s="15">
        <v>11</v>
      </c>
      <c r="F24" s="15">
        <v>0</v>
      </c>
      <c r="G24" s="6"/>
      <c r="H24" s="15">
        <f t="shared" si="7"/>
        <v>11</v>
      </c>
      <c r="I24" s="53">
        <f t="shared" si="5"/>
        <v>1</v>
      </c>
      <c r="J24" s="126"/>
    </row>
    <row r="25" spans="1:10" s="25" customFormat="1" ht="15.75" thickBot="1" x14ac:dyDescent="0.3">
      <c r="A25" s="97">
        <v>6</v>
      </c>
      <c r="B25" s="114" t="s">
        <v>8</v>
      </c>
      <c r="C25" s="54">
        <v>1</v>
      </c>
      <c r="D25" s="55" t="s">
        <v>25</v>
      </c>
      <c r="E25" s="26">
        <v>7</v>
      </c>
      <c r="F25" s="26">
        <v>0</v>
      </c>
      <c r="G25" s="33"/>
      <c r="H25" s="26">
        <f>E25+F25</f>
        <v>7</v>
      </c>
      <c r="I25" s="56">
        <f t="shared" si="5"/>
        <v>1</v>
      </c>
      <c r="J25" s="127">
        <f>+SUM(E25:E31)/SUM(H25:H31)</f>
        <v>0.96491228070175439</v>
      </c>
    </row>
    <row r="26" spans="1:10" s="25" customFormat="1" ht="16.5" thickTop="1" thickBot="1" x14ac:dyDescent="0.3">
      <c r="A26" s="101"/>
      <c r="B26" s="112"/>
      <c r="C26" s="4">
        <v>2</v>
      </c>
      <c r="D26" s="11" t="s">
        <v>26</v>
      </c>
      <c r="E26" s="16">
        <v>7</v>
      </c>
      <c r="F26" s="16">
        <v>1</v>
      </c>
      <c r="G26" s="16"/>
      <c r="H26" s="16">
        <f t="shared" ref="H26:H31" si="8">E26+F26</f>
        <v>8</v>
      </c>
      <c r="I26" s="43">
        <f t="shared" si="5"/>
        <v>0.875</v>
      </c>
      <c r="J26" s="125"/>
    </row>
    <row r="27" spans="1:10" s="25" customFormat="1" ht="16.5" thickTop="1" thickBot="1" x14ac:dyDescent="0.3">
      <c r="A27" s="101"/>
      <c r="B27" s="112"/>
      <c r="C27" s="4">
        <v>3</v>
      </c>
      <c r="D27" s="11" t="s">
        <v>27</v>
      </c>
      <c r="E27" s="16">
        <v>9</v>
      </c>
      <c r="F27" s="16">
        <v>0</v>
      </c>
      <c r="G27" s="5"/>
      <c r="H27" s="16">
        <f t="shared" si="8"/>
        <v>9</v>
      </c>
      <c r="I27" s="43">
        <f t="shared" si="5"/>
        <v>1</v>
      </c>
      <c r="J27" s="125"/>
    </row>
    <row r="28" spans="1:10" s="25" customFormat="1" ht="16.5" thickTop="1" thickBot="1" x14ac:dyDescent="0.3">
      <c r="A28" s="101"/>
      <c r="B28" s="112"/>
      <c r="C28" s="4">
        <v>4</v>
      </c>
      <c r="D28" s="11" t="s">
        <v>28</v>
      </c>
      <c r="E28" s="16">
        <v>7</v>
      </c>
      <c r="F28" s="16">
        <v>0</v>
      </c>
      <c r="G28" s="16"/>
      <c r="H28" s="16">
        <f t="shared" si="8"/>
        <v>7</v>
      </c>
      <c r="I28" s="43">
        <f t="shared" si="5"/>
        <v>1</v>
      </c>
      <c r="J28" s="125"/>
    </row>
    <row r="29" spans="1:10" s="25" customFormat="1" ht="31.5" thickTop="1" thickBot="1" x14ac:dyDescent="0.3">
      <c r="A29" s="101"/>
      <c r="B29" s="112"/>
      <c r="C29" s="4">
        <v>5</v>
      </c>
      <c r="D29" s="11" t="s">
        <v>29</v>
      </c>
      <c r="E29" s="16">
        <v>7</v>
      </c>
      <c r="F29" s="16">
        <v>1</v>
      </c>
      <c r="G29" s="16"/>
      <c r="H29" s="16">
        <f>E29+F29</f>
        <v>8</v>
      </c>
      <c r="I29" s="43">
        <f t="shared" si="5"/>
        <v>0.875</v>
      </c>
      <c r="J29" s="125"/>
    </row>
    <row r="30" spans="1:10" s="25" customFormat="1" ht="31.5" thickTop="1" thickBot="1" x14ac:dyDescent="0.3">
      <c r="A30" s="101"/>
      <c r="B30" s="112"/>
      <c r="C30" s="4">
        <v>6</v>
      </c>
      <c r="D30" s="11" t="s">
        <v>30</v>
      </c>
      <c r="E30" s="16">
        <v>9</v>
      </c>
      <c r="F30" s="16">
        <v>0</v>
      </c>
      <c r="G30" s="5"/>
      <c r="H30" s="16">
        <f t="shared" si="8"/>
        <v>9</v>
      </c>
      <c r="I30" s="43">
        <f t="shared" si="5"/>
        <v>1</v>
      </c>
      <c r="J30" s="125"/>
    </row>
    <row r="31" spans="1:10" s="25" customFormat="1" ht="31.5" thickTop="1" thickBot="1" x14ac:dyDescent="0.3">
      <c r="A31" s="102"/>
      <c r="B31" s="113"/>
      <c r="C31" s="9">
        <v>7</v>
      </c>
      <c r="D31" s="35" t="s">
        <v>31</v>
      </c>
      <c r="E31" s="17">
        <v>9</v>
      </c>
      <c r="F31" s="17">
        <v>0</v>
      </c>
      <c r="G31" s="6"/>
      <c r="H31" s="17">
        <f t="shared" si="8"/>
        <v>9</v>
      </c>
      <c r="I31" s="57">
        <f t="shared" si="5"/>
        <v>1</v>
      </c>
      <c r="J31" s="126"/>
    </row>
    <row r="32" spans="1:10" s="25" customFormat="1" ht="15.75" thickBot="1" x14ac:dyDescent="0.3">
      <c r="A32" s="100">
        <v>7</v>
      </c>
      <c r="B32" s="105" t="s">
        <v>9</v>
      </c>
      <c r="C32" s="32">
        <v>1</v>
      </c>
      <c r="D32" s="51" t="s">
        <v>32</v>
      </c>
      <c r="E32" s="19">
        <v>7</v>
      </c>
      <c r="F32" s="19">
        <v>0</v>
      </c>
      <c r="G32" s="33"/>
      <c r="H32" s="19">
        <f>E32+F32</f>
        <v>7</v>
      </c>
      <c r="I32" s="52">
        <f t="shared" si="5"/>
        <v>1</v>
      </c>
      <c r="J32" s="124">
        <f>+SUM(E32:E37)/SUM(H32:H37)</f>
        <v>0.98076923076923073</v>
      </c>
    </row>
    <row r="33" spans="1:10" s="25" customFormat="1" ht="16.5" thickTop="1" thickBot="1" x14ac:dyDescent="0.3">
      <c r="A33" s="103"/>
      <c r="B33" s="112"/>
      <c r="C33" s="3">
        <v>2</v>
      </c>
      <c r="D33" s="10" t="s">
        <v>33</v>
      </c>
      <c r="E33" s="14">
        <v>8</v>
      </c>
      <c r="F33" s="14">
        <v>1</v>
      </c>
      <c r="G33" s="5"/>
      <c r="H33" s="14">
        <f>E33+F33</f>
        <v>9</v>
      </c>
      <c r="I33" s="42">
        <f t="shared" si="5"/>
        <v>0.88888888888888884</v>
      </c>
      <c r="J33" s="125"/>
    </row>
    <row r="34" spans="1:10" s="25" customFormat="1" ht="31.5" thickTop="1" thickBot="1" x14ac:dyDescent="0.3">
      <c r="A34" s="103"/>
      <c r="B34" s="112"/>
      <c r="C34" s="3">
        <v>3</v>
      </c>
      <c r="D34" s="10" t="s">
        <v>34</v>
      </c>
      <c r="E34" s="14">
        <v>9</v>
      </c>
      <c r="F34" s="14">
        <v>0</v>
      </c>
      <c r="G34" s="5"/>
      <c r="H34" s="14">
        <f t="shared" ref="H34:H36" si="9">E34+F34</f>
        <v>9</v>
      </c>
      <c r="I34" s="42">
        <f t="shared" si="5"/>
        <v>1</v>
      </c>
      <c r="J34" s="125"/>
    </row>
    <row r="35" spans="1:10" s="25" customFormat="1" ht="46.5" thickTop="1" thickBot="1" x14ac:dyDescent="0.3">
      <c r="A35" s="103"/>
      <c r="B35" s="112"/>
      <c r="C35" s="3">
        <v>4</v>
      </c>
      <c r="D35" s="10" t="s">
        <v>35</v>
      </c>
      <c r="E35" s="14">
        <v>9</v>
      </c>
      <c r="F35" s="14">
        <v>0</v>
      </c>
      <c r="G35" s="5"/>
      <c r="H35" s="14">
        <f t="shared" si="9"/>
        <v>9</v>
      </c>
      <c r="I35" s="42">
        <f t="shared" si="5"/>
        <v>1</v>
      </c>
      <c r="J35" s="125"/>
    </row>
    <row r="36" spans="1:10" s="25" customFormat="1" ht="31.5" thickTop="1" thickBot="1" x14ac:dyDescent="0.3">
      <c r="A36" s="103"/>
      <c r="B36" s="112"/>
      <c r="C36" s="3">
        <v>5</v>
      </c>
      <c r="D36" s="10" t="s">
        <v>36</v>
      </c>
      <c r="E36" s="14">
        <v>9</v>
      </c>
      <c r="F36" s="14">
        <v>0</v>
      </c>
      <c r="G36" s="5"/>
      <c r="H36" s="14">
        <f t="shared" si="9"/>
        <v>9</v>
      </c>
      <c r="I36" s="42">
        <f t="shared" si="5"/>
        <v>1</v>
      </c>
      <c r="J36" s="125"/>
    </row>
    <row r="37" spans="1:10" s="25" customFormat="1" ht="31.5" thickTop="1" thickBot="1" x14ac:dyDescent="0.3">
      <c r="A37" s="104"/>
      <c r="B37" s="113"/>
      <c r="C37" s="8">
        <v>6</v>
      </c>
      <c r="D37" s="34" t="s">
        <v>37</v>
      </c>
      <c r="E37" s="15">
        <v>9</v>
      </c>
      <c r="F37" s="15">
        <v>0</v>
      </c>
      <c r="G37" s="6"/>
      <c r="H37" s="15">
        <f>E37+F37</f>
        <v>9</v>
      </c>
      <c r="I37" s="53">
        <f t="shared" si="5"/>
        <v>1</v>
      </c>
      <c r="J37" s="126"/>
    </row>
    <row r="38" spans="1:10" s="25" customFormat="1" ht="15.75" thickBot="1" x14ac:dyDescent="0.3">
      <c r="A38" s="97">
        <v>8</v>
      </c>
      <c r="B38" s="114" t="s">
        <v>11</v>
      </c>
      <c r="C38" s="54">
        <v>1</v>
      </c>
      <c r="D38" s="55" t="s">
        <v>47</v>
      </c>
      <c r="E38" s="26">
        <v>11</v>
      </c>
      <c r="F38" s="26">
        <v>0</v>
      </c>
      <c r="G38" s="33"/>
      <c r="H38" s="26">
        <f>E38+F38</f>
        <v>11</v>
      </c>
      <c r="I38" s="56">
        <f t="shared" si="5"/>
        <v>1</v>
      </c>
      <c r="J38" s="127">
        <f>+SUM(E38:E41)/SUM(H38:H41)</f>
        <v>0.97619047619047616</v>
      </c>
    </row>
    <row r="39" spans="1:10" s="25" customFormat="1" ht="16.5" thickTop="1" thickBot="1" x14ac:dyDescent="0.3">
      <c r="A39" s="101"/>
      <c r="B39" s="112"/>
      <c r="C39" s="4">
        <v>2</v>
      </c>
      <c r="D39" s="11" t="s">
        <v>48</v>
      </c>
      <c r="E39" s="16">
        <v>10</v>
      </c>
      <c r="F39" s="16">
        <v>1</v>
      </c>
      <c r="G39" s="5"/>
      <c r="H39" s="16">
        <f t="shared" ref="H39:H41" si="10">E39+F39</f>
        <v>11</v>
      </c>
      <c r="I39" s="43">
        <f t="shared" si="5"/>
        <v>0.90909090909090906</v>
      </c>
      <c r="J39" s="125"/>
    </row>
    <row r="40" spans="1:10" s="25" customFormat="1" ht="16.5" thickTop="1" thickBot="1" x14ac:dyDescent="0.3">
      <c r="A40" s="101"/>
      <c r="B40" s="112"/>
      <c r="C40" s="4">
        <v>3</v>
      </c>
      <c r="D40" s="11" t="s">
        <v>49</v>
      </c>
      <c r="E40" s="16">
        <v>9</v>
      </c>
      <c r="F40" s="16">
        <v>0</v>
      </c>
      <c r="G40" s="5"/>
      <c r="H40" s="16">
        <f t="shared" si="10"/>
        <v>9</v>
      </c>
      <c r="I40" s="43">
        <f t="shared" si="5"/>
        <v>1</v>
      </c>
      <c r="J40" s="125"/>
    </row>
    <row r="41" spans="1:10" s="25" customFormat="1" ht="16.5" thickTop="1" thickBot="1" x14ac:dyDescent="0.3">
      <c r="A41" s="102"/>
      <c r="B41" s="113"/>
      <c r="C41" s="9">
        <v>4</v>
      </c>
      <c r="D41" s="35" t="s">
        <v>50</v>
      </c>
      <c r="E41" s="17">
        <v>11</v>
      </c>
      <c r="F41" s="17">
        <v>0</v>
      </c>
      <c r="G41" s="6"/>
      <c r="H41" s="17">
        <f t="shared" si="10"/>
        <v>11</v>
      </c>
      <c r="I41" s="57">
        <f t="shared" si="5"/>
        <v>1</v>
      </c>
      <c r="J41" s="126"/>
    </row>
    <row r="42" spans="1:10" s="25" customFormat="1" ht="15.75" thickBot="1" x14ac:dyDescent="0.3">
      <c r="A42" s="100">
        <v>9</v>
      </c>
      <c r="B42" s="105" t="s">
        <v>74</v>
      </c>
      <c r="C42" s="32">
        <v>1</v>
      </c>
      <c r="D42" s="51" t="s">
        <v>51</v>
      </c>
      <c r="E42" s="19">
        <v>11</v>
      </c>
      <c r="F42" s="19">
        <v>0</v>
      </c>
      <c r="G42" s="33"/>
      <c r="H42" s="19">
        <f>E42+F42</f>
        <v>11</v>
      </c>
      <c r="I42" s="52">
        <f t="shared" si="5"/>
        <v>1</v>
      </c>
      <c r="J42" s="124">
        <f>+SUM(E42:E46)/SUM(H42:H46)</f>
        <v>0.98113207547169812</v>
      </c>
    </row>
    <row r="43" spans="1:10" s="25" customFormat="1" ht="16.5" thickTop="1" thickBot="1" x14ac:dyDescent="0.3">
      <c r="A43" s="103"/>
      <c r="B43" s="112"/>
      <c r="C43" s="3">
        <v>2</v>
      </c>
      <c r="D43" s="10" t="s">
        <v>52</v>
      </c>
      <c r="E43" s="14">
        <v>10</v>
      </c>
      <c r="F43" s="14">
        <v>1</v>
      </c>
      <c r="G43" s="5"/>
      <c r="H43" s="14">
        <f>E43+F43</f>
        <v>11</v>
      </c>
      <c r="I43" s="42">
        <f t="shared" si="5"/>
        <v>0.90909090909090906</v>
      </c>
      <c r="J43" s="125"/>
    </row>
    <row r="44" spans="1:10" s="25" customFormat="1" ht="16.5" thickTop="1" thickBot="1" x14ac:dyDescent="0.3">
      <c r="A44" s="103"/>
      <c r="B44" s="112"/>
      <c r="C44" s="3">
        <v>3</v>
      </c>
      <c r="D44" s="10" t="s">
        <v>53</v>
      </c>
      <c r="E44" s="14">
        <v>9</v>
      </c>
      <c r="F44" s="14">
        <v>0</v>
      </c>
      <c r="G44" s="5"/>
      <c r="H44" s="14">
        <f t="shared" ref="H44:H46" si="11">E44+F44</f>
        <v>9</v>
      </c>
      <c r="I44" s="42">
        <f t="shared" si="5"/>
        <v>1</v>
      </c>
      <c r="J44" s="125"/>
    </row>
    <row r="45" spans="1:10" s="25" customFormat="1" ht="16.5" thickTop="1" thickBot="1" x14ac:dyDescent="0.3">
      <c r="A45" s="103"/>
      <c r="B45" s="112"/>
      <c r="C45" s="3">
        <v>4</v>
      </c>
      <c r="D45" s="10" t="s">
        <v>54</v>
      </c>
      <c r="E45" s="14">
        <v>11</v>
      </c>
      <c r="F45" s="14">
        <v>0</v>
      </c>
      <c r="G45" s="5"/>
      <c r="H45" s="14">
        <f t="shared" si="11"/>
        <v>11</v>
      </c>
      <c r="I45" s="42">
        <f t="shared" si="5"/>
        <v>1</v>
      </c>
      <c r="J45" s="125"/>
    </row>
    <row r="46" spans="1:10" s="25" customFormat="1" ht="31.5" thickTop="1" thickBot="1" x14ac:dyDescent="0.3">
      <c r="A46" s="104"/>
      <c r="B46" s="113"/>
      <c r="C46" s="8">
        <v>5</v>
      </c>
      <c r="D46" s="34" t="s">
        <v>55</v>
      </c>
      <c r="E46" s="15">
        <v>11</v>
      </c>
      <c r="F46" s="15">
        <v>0</v>
      </c>
      <c r="G46" s="6"/>
      <c r="H46" s="15">
        <f t="shared" si="11"/>
        <v>11</v>
      </c>
      <c r="I46" s="53">
        <f t="shared" si="5"/>
        <v>1</v>
      </c>
      <c r="J46" s="126"/>
    </row>
    <row r="47" spans="1:10" ht="30.75" thickBot="1" x14ac:dyDescent="0.3">
      <c r="A47" s="97">
        <v>10</v>
      </c>
      <c r="B47" s="114" t="s">
        <v>13</v>
      </c>
      <c r="C47" s="54">
        <v>1</v>
      </c>
      <c r="D47" s="55" t="s">
        <v>59</v>
      </c>
      <c r="E47" s="26">
        <v>7</v>
      </c>
      <c r="F47" s="26">
        <v>0</v>
      </c>
      <c r="G47" s="26"/>
      <c r="H47" s="26">
        <f>E47+F47</f>
        <v>7</v>
      </c>
      <c r="I47" s="56">
        <f t="shared" si="5"/>
        <v>1</v>
      </c>
      <c r="J47" s="127">
        <f>+SUM(E47:E54)/SUM(H47:H54)</f>
        <v>0.9642857142857143</v>
      </c>
    </row>
    <row r="48" spans="1:10" ht="46.5" thickTop="1" thickBot="1" x14ac:dyDescent="0.3">
      <c r="A48" s="98"/>
      <c r="B48" s="112"/>
      <c r="C48" s="4">
        <v>2</v>
      </c>
      <c r="D48" s="11" t="s">
        <v>60</v>
      </c>
      <c r="E48" s="16">
        <v>7</v>
      </c>
      <c r="F48" s="16">
        <v>0</v>
      </c>
      <c r="G48" s="16"/>
      <c r="H48" s="16">
        <f t="shared" ref="H48:H53" si="12">E48+F48</f>
        <v>7</v>
      </c>
      <c r="I48" s="43">
        <f t="shared" si="5"/>
        <v>1</v>
      </c>
      <c r="J48" s="125"/>
    </row>
    <row r="49" spans="1:14" ht="31.5" thickTop="1" thickBot="1" x14ac:dyDescent="0.3">
      <c r="A49" s="98"/>
      <c r="B49" s="112"/>
      <c r="C49" s="4">
        <v>3</v>
      </c>
      <c r="D49" s="11" t="s">
        <v>61</v>
      </c>
      <c r="E49" s="16">
        <v>7</v>
      </c>
      <c r="F49" s="16">
        <v>0</v>
      </c>
      <c r="G49" s="16"/>
      <c r="H49" s="16">
        <f t="shared" si="12"/>
        <v>7</v>
      </c>
      <c r="I49" s="43">
        <f t="shared" si="5"/>
        <v>1</v>
      </c>
      <c r="J49" s="125"/>
    </row>
    <row r="50" spans="1:14" ht="31.5" thickTop="1" thickBot="1" x14ac:dyDescent="0.3">
      <c r="A50" s="98"/>
      <c r="B50" s="112"/>
      <c r="C50" s="4">
        <v>4</v>
      </c>
      <c r="D50" s="11" t="s">
        <v>62</v>
      </c>
      <c r="E50" s="16">
        <v>7</v>
      </c>
      <c r="F50" s="16">
        <v>0</v>
      </c>
      <c r="G50" s="5"/>
      <c r="H50" s="16">
        <f t="shared" si="12"/>
        <v>7</v>
      </c>
      <c r="I50" s="43">
        <f t="shared" si="5"/>
        <v>1</v>
      </c>
      <c r="J50" s="125"/>
    </row>
    <row r="51" spans="1:14" ht="31.5" thickTop="1" thickBot="1" x14ac:dyDescent="0.3">
      <c r="A51" s="98"/>
      <c r="B51" s="112"/>
      <c r="C51" s="4">
        <v>5</v>
      </c>
      <c r="D51" s="11" t="s">
        <v>63</v>
      </c>
      <c r="E51" s="16">
        <v>6</v>
      </c>
      <c r="F51" s="16">
        <v>1</v>
      </c>
      <c r="G51" s="5"/>
      <c r="H51" s="16">
        <f t="shared" si="12"/>
        <v>7</v>
      </c>
      <c r="I51" s="43">
        <f t="shared" si="5"/>
        <v>0.8571428571428571</v>
      </c>
      <c r="J51" s="125"/>
    </row>
    <row r="52" spans="1:14" ht="16.5" thickTop="1" thickBot="1" x14ac:dyDescent="0.3">
      <c r="A52" s="98"/>
      <c r="B52" s="112"/>
      <c r="C52" s="4">
        <v>6</v>
      </c>
      <c r="D52" s="11" t="s">
        <v>64</v>
      </c>
      <c r="E52" s="16">
        <v>6</v>
      </c>
      <c r="F52" s="16">
        <v>1</v>
      </c>
      <c r="G52" s="5"/>
      <c r="H52" s="16">
        <f t="shared" si="12"/>
        <v>7</v>
      </c>
      <c r="I52" s="43">
        <f t="shared" si="5"/>
        <v>0.8571428571428571</v>
      </c>
      <c r="J52" s="125"/>
    </row>
    <row r="53" spans="1:14" ht="16.5" thickTop="1" thickBot="1" x14ac:dyDescent="0.3">
      <c r="A53" s="98"/>
      <c r="B53" s="112"/>
      <c r="C53" s="4">
        <v>7</v>
      </c>
      <c r="D53" s="11" t="s">
        <v>65</v>
      </c>
      <c r="E53" s="16">
        <v>7</v>
      </c>
      <c r="F53" s="16">
        <v>0</v>
      </c>
      <c r="G53" s="5"/>
      <c r="H53" s="16">
        <f t="shared" si="12"/>
        <v>7</v>
      </c>
      <c r="I53" s="43">
        <f t="shared" si="5"/>
        <v>1</v>
      </c>
      <c r="J53" s="125"/>
    </row>
    <row r="54" spans="1:14" ht="31.5" thickTop="1" thickBot="1" x14ac:dyDescent="0.3">
      <c r="A54" s="99"/>
      <c r="B54" s="113"/>
      <c r="C54" s="9">
        <v>8</v>
      </c>
      <c r="D54" s="35" t="s">
        <v>66</v>
      </c>
      <c r="E54" s="17">
        <v>7</v>
      </c>
      <c r="F54" s="17">
        <v>0</v>
      </c>
      <c r="G54" s="6"/>
      <c r="H54" s="17">
        <f>E54+F54</f>
        <v>7</v>
      </c>
      <c r="I54" s="57">
        <f t="shared" si="5"/>
        <v>1</v>
      </c>
      <c r="J54" s="126"/>
    </row>
    <row r="55" spans="1:14" ht="30.75" thickBot="1" x14ac:dyDescent="0.3">
      <c r="A55" s="100">
        <v>11</v>
      </c>
      <c r="B55" s="105" t="s">
        <v>14</v>
      </c>
      <c r="C55" s="32">
        <v>1</v>
      </c>
      <c r="D55" s="51" t="s">
        <v>67</v>
      </c>
      <c r="E55" s="19">
        <v>9</v>
      </c>
      <c r="F55" s="19">
        <v>0</v>
      </c>
      <c r="G55" s="19"/>
      <c r="H55" s="19">
        <f>E55+F55</f>
        <v>9</v>
      </c>
      <c r="I55" s="52">
        <f t="shared" si="5"/>
        <v>1</v>
      </c>
      <c r="J55" s="124">
        <f>+SUM(E55:E59)/SUM(H55:H59)</f>
        <v>0.95348837209302328</v>
      </c>
    </row>
    <row r="56" spans="1:14" ht="31.5" thickTop="1" thickBot="1" x14ac:dyDescent="0.3">
      <c r="A56" s="98"/>
      <c r="B56" s="112"/>
      <c r="C56" s="3">
        <v>2</v>
      </c>
      <c r="D56" s="10" t="s">
        <v>68</v>
      </c>
      <c r="E56" s="14">
        <v>8</v>
      </c>
      <c r="F56" s="14">
        <v>1</v>
      </c>
      <c r="G56" s="5"/>
      <c r="H56" s="14">
        <f t="shared" ref="H56:H58" si="13">E56+F56</f>
        <v>9</v>
      </c>
      <c r="I56" s="42">
        <f t="shared" si="5"/>
        <v>0.88888888888888884</v>
      </c>
      <c r="J56" s="125"/>
    </row>
    <row r="57" spans="1:14" ht="31.5" thickTop="1" thickBot="1" x14ac:dyDescent="0.3">
      <c r="A57" s="98"/>
      <c r="B57" s="112"/>
      <c r="C57" s="3">
        <v>3</v>
      </c>
      <c r="D57" s="10" t="s">
        <v>69</v>
      </c>
      <c r="E57" s="14">
        <v>7</v>
      </c>
      <c r="F57" s="14">
        <v>1</v>
      </c>
      <c r="G57" s="14"/>
      <c r="H57" s="14">
        <f t="shared" si="13"/>
        <v>8</v>
      </c>
      <c r="I57" s="42">
        <f t="shared" si="5"/>
        <v>0.875</v>
      </c>
      <c r="J57" s="125"/>
    </row>
    <row r="58" spans="1:14" ht="16.5" thickTop="1" thickBot="1" x14ac:dyDescent="0.3">
      <c r="A58" s="98"/>
      <c r="B58" s="112"/>
      <c r="C58" s="3">
        <v>4</v>
      </c>
      <c r="D58" s="10" t="s">
        <v>70</v>
      </c>
      <c r="E58" s="14">
        <v>8</v>
      </c>
      <c r="F58" s="14">
        <v>0</v>
      </c>
      <c r="G58" s="5"/>
      <c r="H58" s="14">
        <f t="shared" si="13"/>
        <v>8</v>
      </c>
      <c r="I58" s="42">
        <f t="shared" si="5"/>
        <v>1</v>
      </c>
      <c r="J58" s="125"/>
    </row>
    <row r="59" spans="1:14" ht="16.5" thickTop="1" thickBot="1" x14ac:dyDescent="0.3">
      <c r="A59" s="99"/>
      <c r="B59" s="113"/>
      <c r="C59" s="8">
        <v>5</v>
      </c>
      <c r="D59" s="34" t="s">
        <v>71</v>
      </c>
      <c r="E59" s="15">
        <v>9</v>
      </c>
      <c r="F59" s="15">
        <v>0</v>
      </c>
      <c r="G59" s="6"/>
      <c r="H59" s="15">
        <f>E59+F59</f>
        <v>9</v>
      </c>
      <c r="I59" s="53">
        <f t="shared" si="5"/>
        <v>1</v>
      </c>
      <c r="J59" s="126"/>
    </row>
    <row r="60" spans="1:14" ht="30.75" thickBot="1" x14ac:dyDescent="0.3">
      <c r="A60" s="97">
        <v>12</v>
      </c>
      <c r="B60" s="114" t="s">
        <v>79</v>
      </c>
      <c r="C60" s="54">
        <v>1</v>
      </c>
      <c r="D60" s="29" t="s">
        <v>80</v>
      </c>
      <c r="E60" s="26"/>
      <c r="F60" s="26"/>
      <c r="G60" s="33"/>
      <c r="H60" s="26">
        <f>E60+F60</f>
        <v>0</v>
      </c>
      <c r="I60" s="56" t="e">
        <f>+E60/H60</f>
        <v>#DIV/0!</v>
      </c>
      <c r="J60" s="127" t="e">
        <f>+SUM(E60:E63)/SUM(H60:H63)</f>
        <v>#DIV/0!</v>
      </c>
      <c r="L60"/>
      <c r="M60"/>
      <c r="N60"/>
    </row>
    <row r="61" spans="1:14" ht="16.5" thickTop="1" thickBot="1" x14ac:dyDescent="0.3">
      <c r="A61" s="98"/>
      <c r="B61" s="112"/>
      <c r="C61" s="4">
        <v>2</v>
      </c>
      <c r="D61" s="11" t="s">
        <v>17</v>
      </c>
      <c r="E61" s="16"/>
      <c r="F61" s="16"/>
      <c r="G61" s="5"/>
      <c r="H61" s="16">
        <f t="shared" ref="H61:H63" si="14">E61+F61</f>
        <v>0</v>
      </c>
      <c r="I61" s="43" t="e">
        <f t="shared" ref="I61:I124" si="15">+E61/H61</f>
        <v>#DIV/0!</v>
      </c>
      <c r="J61" s="125"/>
      <c r="L61"/>
      <c r="M61"/>
      <c r="N61"/>
    </row>
    <row r="62" spans="1:14" ht="16.5" thickTop="1" thickBot="1" x14ac:dyDescent="0.3">
      <c r="A62" s="98"/>
      <c r="B62" s="112"/>
      <c r="C62" s="4">
        <v>3</v>
      </c>
      <c r="D62" s="11" t="s">
        <v>18</v>
      </c>
      <c r="E62" s="16"/>
      <c r="F62" s="16"/>
      <c r="G62" s="5"/>
      <c r="H62" s="16">
        <f t="shared" si="14"/>
        <v>0</v>
      </c>
      <c r="I62" s="43" t="e">
        <f t="shared" si="15"/>
        <v>#DIV/0!</v>
      </c>
      <c r="J62" s="125"/>
      <c r="L62"/>
      <c r="M62"/>
      <c r="N62"/>
    </row>
    <row r="63" spans="1:14" ht="31.5" thickTop="1" thickBot="1" x14ac:dyDescent="0.3">
      <c r="A63" s="99"/>
      <c r="B63" s="113"/>
      <c r="C63" s="9">
        <v>4</v>
      </c>
      <c r="D63" s="35" t="s">
        <v>19</v>
      </c>
      <c r="E63" s="17"/>
      <c r="F63" s="17"/>
      <c r="G63" s="6"/>
      <c r="H63" s="17">
        <f t="shared" si="14"/>
        <v>0</v>
      </c>
      <c r="I63" s="57" t="e">
        <f t="shared" si="15"/>
        <v>#DIV/0!</v>
      </c>
      <c r="J63" s="126"/>
      <c r="L63"/>
      <c r="M63"/>
      <c r="N63"/>
    </row>
    <row r="64" spans="1:14" ht="15.75" thickBot="1" x14ac:dyDescent="0.3">
      <c r="A64" s="100">
        <v>13</v>
      </c>
      <c r="B64" s="105" t="s">
        <v>81</v>
      </c>
      <c r="C64" s="32">
        <v>1</v>
      </c>
      <c r="D64" s="41" t="s">
        <v>82</v>
      </c>
      <c r="E64" s="19"/>
      <c r="F64" s="19"/>
      <c r="G64" s="33"/>
      <c r="H64" s="19">
        <f>+E64+F64</f>
        <v>0</v>
      </c>
      <c r="I64" s="52" t="e">
        <f t="shared" si="15"/>
        <v>#DIV/0!</v>
      </c>
      <c r="J64" s="124" t="e">
        <f>+SUM(E64:E68)/SUM(H64:H68)</f>
        <v>#DIV/0!</v>
      </c>
    </row>
    <row r="65" spans="1:10" ht="31.5" thickTop="1" thickBot="1" x14ac:dyDescent="0.3">
      <c r="A65" s="98"/>
      <c r="B65" s="112"/>
      <c r="C65" s="3">
        <v>2</v>
      </c>
      <c r="D65" s="18" t="s">
        <v>133</v>
      </c>
      <c r="E65" s="14"/>
      <c r="F65" s="14"/>
      <c r="G65" s="5"/>
      <c r="H65" s="14">
        <f>+E65+F65</f>
        <v>0</v>
      </c>
      <c r="I65" s="42" t="e">
        <f t="shared" si="15"/>
        <v>#DIV/0!</v>
      </c>
      <c r="J65" s="125"/>
    </row>
    <row r="66" spans="1:10" ht="31.5" thickTop="1" thickBot="1" x14ac:dyDescent="0.3">
      <c r="A66" s="98"/>
      <c r="B66" s="112"/>
      <c r="C66" s="3">
        <v>3</v>
      </c>
      <c r="D66" s="18" t="s">
        <v>83</v>
      </c>
      <c r="E66" s="14"/>
      <c r="F66" s="14"/>
      <c r="G66" s="5"/>
      <c r="H66" s="14">
        <f>+E66+F66</f>
        <v>0</v>
      </c>
      <c r="I66" s="42" t="e">
        <f t="shared" si="15"/>
        <v>#DIV/0!</v>
      </c>
      <c r="J66" s="125"/>
    </row>
    <row r="67" spans="1:10" ht="31.5" thickTop="1" thickBot="1" x14ac:dyDescent="0.3">
      <c r="A67" s="98"/>
      <c r="B67" s="112"/>
      <c r="C67" s="3">
        <v>4</v>
      </c>
      <c r="D67" s="18" t="s">
        <v>134</v>
      </c>
      <c r="E67" s="14"/>
      <c r="F67" s="14"/>
      <c r="G67" s="5"/>
      <c r="H67" s="14">
        <f t="shared" ref="H67:H68" si="16">+E67+F67</f>
        <v>0</v>
      </c>
      <c r="I67" s="42" t="e">
        <f t="shared" si="15"/>
        <v>#DIV/0!</v>
      </c>
      <c r="J67" s="125"/>
    </row>
    <row r="68" spans="1:10" ht="31.5" thickTop="1" thickBot="1" x14ac:dyDescent="0.3">
      <c r="A68" s="99"/>
      <c r="B68" s="113"/>
      <c r="C68" s="8">
        <v>5</v>
      </c>
      <c r="D68" s="36" t="s">
        <v>90</v>
      </c>
      <c r="E68" s="15"/>
      <c r="F68" s="15"/>
      <c r="G68" s="6"/>
      <c r="H68" s="15">
        <f t="shared" si="16"/>
        <v>0</v>
      </c>
      <c r="I68" s="53" t="e">
        <f t="shared" si="15"/>
        <v>#DIV/0!</v>
      </c>
      <c r="J68" s="126"/>
    </row>
    <row r="69" spans="1:10" ht="30.75" thickBot="1" x14ac:dyDescent="0.3">
      <c r="A69" s="97">
        <v>14</v>
      </c>
      <c r="B69" s="114" t="s">
        <v>91</v>
      </c>
      <c r="C69" s="54">
        <v>1</v>
      </c>
      <c r="D69" s="29" t="s">
        <v>84</v>
      </c>
      <c r="E69" s="26"/>
      <c r="F69" s="26"/>
      <c r="G69" s="26"/>
      <c r="H69" s="26">
        <f>+E69+F69</f>
        <v>0</v>
      </c>
      <c r="I69" s="56" t="e">
        <f t="shared" si="15"/>
        <v>#DIV/0!</v>
      </c>
      <c r="J69" s="127" t="e">
        <f>+SUM(E69:E76)/SUM(H69:H76)</f>
        <v>#DIV/0!</v>
      </c>
    </row>
    <row r="70" spans="1:10" ht="31.5" thickTop="1" thickBot="1" x14ac:dyDescent="0.3">
      <c r="A70" s="98"/>
      <c r="B70" s="112"/>
      <c r="C70" s="4">
        <v>2</v>
      </c>
      <c r="D70" s="13" t="s">
        <v>85</v>
      </c>
      <c r="E70" s="16"/>
      <c r="F70" s="16"/>
      <c r="G70" s="16"/>
      <c r="H70" s="16">
        <f t="shared" ref="H70:H76" si="17">+E70+F70</f>
        <v>0</v>
      </c>
      <c r="I70" s="43" t="e">
        <f t="shared" si="15"/>
        <v>#DIV/0!</v>
      </c>
      <c r="J70" s="125"/>
    </row>
    <row r="71" spans="1:10" ht="31.5" thickTop="1" thickBot="1" x14ac:dyDescent="0.3">
      <c r="A71" s="98"/>
      <c r="B71" s="112"/>
      <c r="C71" s="4">
        <v>3</v>
      </c>
      <c r="D71" s="13" t="s">
        <v>86</v>
      </c>
      <c r="E71" s="16"/>
      <c r="F71" s="16"/>
      <c r="G71" s="16"/>
      <c r="H71" s="16">
        <f t="shared" si="17"/>
        <v>0</v>
      </c>
      <c r="I71" s="43" t="e">
        <f t="shared" si="15"/>
        <v>#DIV/0!</v>
      </c>
      <c r="J71" s="125"/>
    </row>
    <row r="72" spans="1:10" ht="31.5" thickTop="1" thickBot="1" x14ac:dyDescent="0.3">
      <c r="A72" s="98"/>
      <c r="B72" s="112"/>
      <c r="C72" s="4">
        <v>4</v>
      </c>
      <c r="D72" s="13" t="s">
        <v>87</v>
      </c>
      <c r="E72" s="16"/>
      <c r="F72" s="16"/>
      <c r="G72" s="16"/>
      <c r="H72" s="16">
        <f t="shared" si="17"/>
        <v>0</v>
      </c>
      <c r="I72" s="43" t="e">
        <f t="shared" si="15"/>
        <v>#DIV/0!</v>
      </c>
      <c r="J72" s="125"/>
    </row>
    <row r="73" spans="1:10" ht="31.5" thickTop="1" thickBot="1" x14ac:dyDescent="0.3">
      <c r="A73" s="98"/>
      <c r="B73" s="112"/>
      <c r="C73" s="4">
        <v>5</v>
      </c>
      <c r="D73" s="13" t="s">
        <v>88</v>
      </c>
      <c r="E73" s="16"/>
      <c r="F73" s="16"/>
      <c r="G73" s="16"/>
      <c r="H73" s="16">
        <f t="shared" si="17"/>
        <v>0</v>
      </c>
      <c r="I73" s="43" t="e">
        <f t="shared" si="15"/>
        <v>#DIV/0!</v>
      </c>
      <c r="J73" s="125"/>
    </row>
    <row r="74" spans="1:10" ht="31.5" thickTop="1" thickBot="1" x14ac:dyDescent="0.3">
      <c r="A74" s="98"/>
      <c r="B74" s="112"/>
      <c r="C74" s="4">
        <v>6</v>
      </c>
      <c r="D74" s="13" t="s">
        <v>135</v>
      </c>
      <c r="E74" s="16"/>
      <c r="F74" s="16"/>
      <c r="G74" s="16"/>
      <c r="H74" s="16">
        <f t="shared" si="17"/>
        <v>0</v>
      </c>
      <c r="I74" s="43" t="e">
        <f t="shared" si="15"/>
        <v>#DIV/0!</v>
      </c>
      <c r="J74" s="125"/>
    </row>
    <row r="75" spans="1:10" ht="31.5" thickTop="1" thickBot="1" x14ac:dyDescent="0.3">
      <c r="A75" s="98"/>
      <c r="B75" s="112"/>
      <c r="C75" s="4">
        <v>7</v>
      </c>
      <c r="D75" s="13" t="s">
        <v>89</v>
      </c>
      <c r="E75" s="16"/>
      <c r="F75" s="16"/>
      <c r="G75" s="16"/>
      <c r="H75" s="16">
        <f t="shared" si="17"/>
        <v>0</v>
      </c>
      <c r="I75" s="43" t="e">
        <f t="shared" si="15"/>
        <v>#DIV/0!</v>
      </c>
      <c r="J75" s="125"/>
    </row>
    <row r="76" spans="1:10" ht="31.5" thickTop="1" thickBot="1" x14ac:dyDescent="0.3">
      <c r="A76" s="99"/>
      <c r="B76" s="113"/>
      <c r="C76" s="9">
        <v>8</v>
      </c>
      <c r="D76" s="31" t="s">
        <v>92</v>
      </c>
      <c r="E76" s="17"/>
      <c r="F76" s="17"/>
      <c r="G76" s="17"/>
      <c r="H76" s="17">
        <f t="shared" si="17"/>
        <v>0</v>
      </c>
      <c r="I76" s="57" t="e">
        <f t="shared" si="15"/>
        <v>#DIV/0!</v>
      </c>
      <c r="J76" s="126"/>
    </row>
    <row r="77" spans="1:10" s="25" customFormat="1" ht="30.75" thickBot="1" x14ac:dyDescent="0.3">
      <c r="A77" s="100">
        <v>15</v>
      </c>
      <c r="B77" s="115" t="s">
        <v>93</v>
      </c>
      <c r="C77" s="58">
        <v>1</v>
      </c>
      <c r="D77" s="41" t="s">
        <v>123</v>
      </c>
      <c r="E77" s="19">
        <v>11</v>
      </c>
      <c r="F77" s="19">
        <v>0</v>
      </c>
      <c r="G77" s="19"/>
      <c r="H77" s="19">
        <f>E77+F77</f>
        <v>11</v>
      </c>
      <c r="I77" s="52">
        <f t="shared" si="15"/>
        <v>1</v>
      </c>
      <c r="J77" s="124">
        <f>+SUM(E77:E80)/SUM(H77:H80)</f>
        <v>0.97619047619047616</v>
      </c>
    </row>
    <row r="78" spans="1:10" s="25" customFormat="1" ht="31.5" thickTop="1" thickBot="1" x14ac:dyDescent="0.3">
      <c r="A78" s="103"/>
      <c r="B78" s="116"/>
      <c r="C78" s="20">
        <v>2</v>
      </c>
      <c r="D78" s="18" t="s">
        <v>94</v>
      </c>
      <c r="E78" s="14">
        <v>10</v>
      </c>
      <c r="F78" s="14">
        <v>0</v>
      </c>
      <c r="G78" s="14"/>
      <c r="H78" s="14">
        <f t="shared" ref="H78:H80" si="18">E78+F78</f>
        <v>10</v>
      </c>
      <c r="I78" s="42">
        <f t="shared" si="15"/>
        <v>1</v>
      </c>
      <c r="J78" s="125"/>
    </row>
    <row r="79" spans="1:10" s="25" customFormat="1" ht="31.5" thickTop="1" thickBot="1" x14ac:dyDescent="0.3">
      <c r="A79" s="103"/>
      <c r="B79" s="116"/>
      <c r="C79" s="20">
        <v>3</v>
      </c>
      <c r="D79" s="18" t="s">
        <v>95</v>
      </c>
      <c r="E79" s="14">
        <v>9</v>
      </c>
      <c r="F79" s="14">
        <v>1</v>
      </c>
      <c r="G79" s="14"/>
      <c r="H79" s="14">
        <f t="shared" si="18"/>
        <v>10</v>
      </c>
      <c r="I79" s="42">
        <f t="shared" si="15"/>
        <v>0.9</v>
      </c>
      <c r="J79" s="125"/>
    </row>
    <row r="80" spans="1:10" s="25" customFormat="1" ht="31.5" thickTop="1" thickBot="1" x14ac:dyDescent="0.3">
      <c r="A80" s="104"/>
      <c r="B80" s="117"/>
      <c r="C80" s="59">
        <v>4</v>
      </c>
      <c r="D80" s="36" t="s">
        <v>124</v>
      </c>
      <c r="E80" s="15">
        <v>11</v>
      </c>
      <c r="F80" s="15">
        <v>0</v>
      </c>
      <c r="G80" s="15"/>
      <c r="H80" s="15">
        <f t="shared" si="18"/>
        <v>11</v>
      </c>
      <c r="I80" s="53">
        <f t="shared" si="15"/>
        <v>1</v>
      </c>
      <c r="J80" s="126"/>
    </row>
    <row r="81" spans="1:10" s="25" customFormat="1" ht="15.75" customHeight="1" thickBot="1" x14ac:dyDescent="0.3">
      <c r="A81" s="97">
        <v>16</v>
      </c>
      <c r="B81" s="114" t="s">
        <v>101</v>
      </c>
      <c r="C81" s="54">
        <v>1</v>
      </c>
      <c r="D81" s="29" t="s">
        <v>96</v>
      </c>
      <c r="E81" s="26"/>
      <c r="F81" s="26"/>
      <c r="G81" s="33"/>
      <c r="H81" s="26">
        <f>+E81+F81</f>
        <v>0</v>
      </c>
      <c r="I81" s="56" t="e">
        <f t="shared" si="15"/>
        <v>#DIV/0!</v>
      </c>
      <c r="J81" s="127" t="e">
        <f>+SUM(E81:E87)/SUM(H81:H87)</f>
        <v>#DIV/0!</v>
      </c>
    </row>
    <row r="82" spans="1:10" s="25" customFormat="1" ht="16.5" thickTop="1" thickBot="1" x14ac:dyDescent="0.3">
      <c r="A82" s="101"/>
      <c r="B82" s="122"/>
      <c r="C82" s="4">
        <v>2</v>
      </c>
      <c r="D82" s="13" t="s">
        <v>97</v>
      </c>
      <c r="E82" s="16"/>
      <c r="F82" s="16"/>
      <c r="G82" s="5"/>
      <c r="H82" s="16">
        <f t="shared" ref="H82:H87" si="19">+E82+F82</f>
        <v>0</v>
      </c>
      <c r="I82" s="43" t="e">
        <f t="shared" si="15"/>
        <v>#DIV/0!</v>
      </c>
      <c r="J82" s="125"/>
    </row>
    <row r="83" spans="1:10" s="25" customFormat="1" ht="31.5" thickTop="1" thickBot="1" x14ac:dyDescent="0.3">
      <c r="A83" s="101"/>
      <c r="B83" s="122"/>
      <c r="C83" s="4">
        <v>3</v>
      </c>
      <c r="D83" s="13" t="s">
        <v>98</v>
      </c>
      <c r="E83" s="16"/>
      <c r="F83" s="16"/>
      <c r="G83" s="5"/>
      <c r="H83" s="16">
        <f t="shared" si="19"/>
        <v>0</v>
      </c>
      <c r="I83" s="43" t="e">
        <f t="shared" si="15"/>
        <v>#DIV/0!</v>
      </c>
      <c r="J83" s="125"/>
    </row>
    <row r="84" spans="1:10" s="25" customFormat="1" ht="31.5" thickTop="1" thickBot="1" x14ac:dyDescent="0.3">
      <c r="A84" s="101"/>
      <c r="B84" s="122"/>
      <c r="C84" s="4">
        <v>4</v>
      </c>
      <c r="D84" s="13" t="s">
        <v>99</v>
      </c>
      <c r="E84" s="16"/>
      <c r="F84" s="16"/>
      <c r="G84" s="5"/>
      <c r="H84" s="16">
        <f t="shared" si="19"/>
        <v>0</v>
      </c>
      <c r="I84" s="43" t="e">
        <f t="shared" si="15"/>
        <v>#DIV/0!</v>
      </c>
      <c r="J84" s="125"/>
    </row>
    <row r="85" spans="1:10" s="25" customFormat="1" ht="46.5" thickTop="1" thickBot="1" x14ac:dyDescent="0.3">
      <c r="A85" s="101"/>
      <c r="B85" s="122"/>
      <c r="C85" s="4">
        <v>5</v>
      </c>
      <c r="D85" s="13" t="s">
        <v>136</v>
      </c>
      <c r="E85" s="16"/>
      <c r="F85" s="16"/>
      <c r="G85" s="5"/>
      <c r="H85" s="16">
        <f t="shared" si="19"/>
        <v>0</v>
      </c>
      <c r="I85" s="43" t="e">
        <f t="shared" si="15"/>
        <v>#DIV/0!</v>
      </c>
      <c r="J85" s="125"/>
    </row>
    <row r="86" spans="1:10" s="25" customFormat="1" ht="31.5" thickTop="1" thickBot="1" x14ac:dyDescent="0.3">
      <c r="A86" s="101"/>
      <c r="B86" s="122"/>
      <c r="C86" s="4">
        <v>6</v>
      </c>
      <c r="D86" s="13" t="s">
        <v>100</v>
      </c>
      <c r="E86" s="16"/>
      <c r="F86" s="16"/>
      <c r="G86" s="5"/>
      <c r="H86" s="16">
        <f t="shared" si="19"/>
        <v>0</v>
      </c>
      <c r="I86" s="43" t="e">
        <f t="shared" si="15"/>
        <v>#DIV/0!</v>
      </c>
      <c r="J86" s="125"/>
    </row>
    <row r="87" spans="1:10" s="25" customFormat="1" ht="46.5" thickTop="1" thickBot="1" x14ac:dyDescent="0.3">
      <c r="A87" s="102"/>
      <c r="B87" s="123"/>
      <c r="C87" s="9">
        <v>7</v>
      </c>
      <c r="D87" s="31" t="s">
        <v>137</v>
      </c>
      <c r="E87" s="17"/>
      <c r="F87" s="17"/>
      <c r="G87" s="6"/>
      <c r="H87" s="17">
        <f t="shared" si="19"/>
        <v>0</v>
      </c>
      <c r="I87" s="57" t="e">
        <f t="shared" si="15"/>
        <v>#DIV/0!</v>
      </c>
      <c r="J87" s="126"/>
    </row>
    <row r="88" spans="1:10" s="25" customFormat="1" ht="30.75" customHeight="1" thickBot="1" x14ac:dyDescent="0.3">
      <c r="A88" s="100">
        <v>17</v>
      </c>
      <c r="B88" s="105" t="s">
        <v>102</v>
      </c>
      <c r="C88" s="60">
        <v>8</v>
      </c>
      <c r="D88" s="37" t="s">
        <v>103</v>
      </c>
      <c r="E88" s="19"/>
      <c r="F88" s="19"/>
      <c r="G88" s="33"/>
      <c r="H88" s="19">
        <f>+E88+F88</f>
        <v>0</v>
      </c>
      <c r="I88" s="52" t="e">
        <f t="shared" si="15"/>
        <v>#DIV/0!</v>
      </c>
      <c r="J88" s="124" t="e">
        <f>+SUM(E88:E94)/SUM(H88:H94)</f>
        <v>#DIV/0!</v>
      </c>
    </row>
    <row r="89" spans="1:10" s="25" customFormat="1" ht="31.5" thickTop="1" thickBot="1" x14ac:dyDescent="0.3">
      <c r="A89" s="103"/>
      <c r="B89" s="106"/>
      <c r="C89" s="23">
        <v>9</v>
      </c>
      <c r="D89" s="38" t="s">
        <v>104</v>
      </c>
      <c r="E89" s="14"/>
      <c r="F89" s="14"/>
      <c r="G89" s="5"/>
      <c r="H89" s="14">
        <f t="shared" ref="H89:H103" si="20">+E89+F89</f>
        <v>0</v>
      </c>
      <c r="I89" s="42" t="e">
        <f t="shared" si="15"/>
        <v>#DIV/0!</v>
      </c>
      <c r="J89" s="125"/>
    </row>
    <row r="90" spans="1:10" s="25" customFormat="1" ht="16.5" thickTop="1" thickBot="1" x14ac:dyDescent="0.3">
      <c r="A90" s="103"/>
      <c r="B90" s="106"/>
      <c r="C90" s="23">
        <v>10</v>
      </c>
      <c r="D90" s="38" t="s">
        <v>105</v>
      </c>
      <c r="E90" s="14"/>
      <c r="F90" s="14"/>
      <c r="G90" s="5"/>
      <c r="H90" s="14">
        <f t="shared" si="20"/>
        <v>0</v>
      </c>
      <c r="I90" s="42" t="e">
        <f t="shared" si="15"/>
        <v>#DIV/0!</v>
      </c>
      <c r="J90" s="125"/>
    </row>
    <row r="91" spans="1:10" s="25" customFormat="1" ht="31.5" thickTop="1" thickBot="1" x14ac:dyDescent="0.3">
      <c r="A91" s="103"/>
      <c r="B91" s="106"/>
      <c r="C91" s="23">
        <v>11</v>
      </c>
      <c r="D91" s="38" t="s">
        <v>106</v>
      </c>
      <c r="E91" s="14"/>
      <c r="F91" s="14"/>
      <c r="G91" s="5"/>
      <c r="H91" s="14">
        <f t="shared" si="20"/>
        <v>0</v>
      </c>
      <c r="I91" s="42" t="e">
        <f t="shared" si="15"/>
        <v>#DIV/0!</v>
      </c>
      <c r="J91" s="125"/>
    </row>
    <row r="92" spans="1:10" s="25" customFormat="1" ht="16.5" thickTop="1" thickBot="1" x14ac:dyDescent="0.3">
      <c r="A92" s="103"/>
      <c r="B92" s="106"/>
      <c r="C92" s="23">
        <v>12</v>
      </c>
      <c r="D92" s="38" t="s">
        <v>107</v>
      </c>
      <c r="E92" s="14"/>
      <c r="F92" s="14"/>
      <c r="G92" s="5"/>
      <c r="H92" s="14">
        <f t="shared" si="20"/>
        <v>0</v>
      </c>
      <c r="I92" s="42" t="e">
        <f t="shared" si="15"/>
        <v>#DIV/0!</v>
      </c>
      <c r="J92" s="125"/>
    </row>
    <row r="93" spans="1:10" s="25" customFormat="1" ht="31.5" thickTop="1" thickBot="1" x14ac:dyDescent="0.3">
      <c r="A93" s="103"/>
      <c r="B93" s="106"/>
      <c r="C93" s="23">
        <v>13</v>
      </c>
      <c r="D93" s="38" t="s">
        <v>108</v>
      </c>
      <c r="E93" s="14"/>
      <c r="F93" s="14"/>
      <c r="G93" s="5"/>
      <c r="H93" s="14">
        <f t="shared" si="20"/>
        <v>0</v>
      </c>
      <c r="I93" s="42" t="e">
        <f t="shared" si="15"/>
        <v>#DIV/0!</v>
      </c>
      <c r="J93" s="125"/>
    </row>
    <row r="94" spans="1:10" s="25" customFormat="1" ht="31.5" thickTop="1" thickBot="1" x14ac:dyDescent="0.3">
      <c r="A94" s="104"/>
      <c r="B94" s="107"/>
      <c r="C94" s="24">
        <v>14</v>
      </c>
      <c r="D94" s="39" t="s">
        <v>109</v>
      </c>
      <c r="E94" s="15"/>
      <c r="F94" s="15"/>
      <c r="G94" s="6"/>
      <c r="H94" s="15">
        <f t="shared" si="20"/>
        <v>0</v>
      </c>
      <c r="I94" s="53" t="e">
        <f t="shared" si="15"/>
        <v>#DIV/0!</v>
      </c>
      <c r="J94" s="126"/>
    </row>
    <row r="95" spans="1:10" ht="15.75" thickBot="1" x14ac:dyDescent="0.3">
      <c r="A95" s="108">
        <v>18</v>
      </c>
      <c r="B95" s="118" t="s">
        <v>110</v>
      </c>
      <c r="C95" s="61">
        <v>1</v>
      </c>
      <c r="D95" s="62" t="s">
        <v>111</v>
      </c>
      <c r="E95" s="63"/>
      <c r="F95" s="63"/>
      <c r="G95" s="64"/>
      <c r="H95" s="63">
        <f t="shared" si="20"/>
        <v>0</v>
      </c>
      <c r="I95" s="65" t="e">
        <f t="shared" si="15"/>
        <v>#DIV/0!</v>
      </c>
      <c r="J95" s="128" t="e">
        <f>+SUM(E95:E103)/SUM(H95:H103)</f>
        <v>#DIV/0!</v>
      </c>
    </row>
    <row r="96" spans="1:10" ht="31.5" thickTop="1" thickBot="1" x14ac:dyDescent="0.3">
      <c r="A96" s="109"/>
      <c r="B96" s="119"/>
      <c r="C96" s="21">
        <v>2</v>
      </c>
      <c r="D96" s="40" t="s">
        <v>112</v>
      </c>
      <c r="E96" s="44"/>
      <c r="F96" s="44"/>
      <c r="G96" s="45"/>
      <c r="H96" s="44">
        <f t="shared" si="20"/>
        <v>0</v>
      </c>
      <c r="I96" s="46" t="e">
        <f t="shared" si="15"/>
        <v>#DIV/0!</v>
      </c>
      <c r="J96" s="125"/>
    </row>
    <row r="97" spans="1:10" ht="31.5" thickTop="1" thickBot="1" x14ac:dyDescent="0.3">
      <c r="A97" s="109"/>
      <c r="B97" s="119"/>
      <c r="C97" s="21">
        <v>3</v>
      </c>
      <c r="D97" s="40" t="s">
        <v>113</v>
      </c>
      <c r="E97" s="44"/>
      <c r="F97" s="44"/>
      <c r="G97" s="45"/>
      <c r="H97" s="44">
        <f t="shared" si="20"/>
        <v>0</v>
      </c>
      <c r="I97" s="46" t="e">
        <f t="shared" si="15"/>
        <v>#DIV/0!</v>
      </c>
      <c r="J97" s="125"/>
    </row>
    <row r="98" spans="1:10" ht="46.5" thickTop="1" thickBot="1" x14ac:dyDescent="0.3">
      <c r="A98" s="109"/>
      <c r="B98" s="119"/>
      <c r="C98" s="21">
        <v>4</v>
      </c>
      <c r="D98" s="40" t="s">
        <v>114</v>
      </c>
      <c r="E98" s="44"/>
      <c r="F98" s="44"/>
      <c r="G98" s="45"/>
      <c r="H98" s="44">
        <f t="shared" si="20"/>
        <v>0</v>
      </c>
      <c r="I98" s="46" t="e">
        <f t="shared" si="15"/>
        <v>#DIV/0!</v>
      </c>
      <c r="J98" s="125"/>
    </row>
    <row r="99" spans="1:10" ht="16.5" thickTop="1" thickBot="1" x14ac:dyDescent="0.3">
      <c r="A99" s="109"/>
      <c r="B99" s="119"/>
      <c r="C99" s="21">
        <v>5</v>
      </c>
      <c r="D99" s="40" t="s">
        <v>115</v>
      </c>
      <c r="E99" s="44"/>
      <c r="F99" s="44"/>
      <c r="G99" s="45"/>
      <c r="H99" s="44">
        <f t="shared" si="20"/>
        <v>0</v>
      </c>
      <c r="I99" s="46" t="e">
        <f t="shared" si="15"/>
        <v>#DIV/0!</v>
      </c>
      <c r="J99" s="125"/>
    </row>
    <row r="100" spans="1:10" ht="31.5" thickTop="1" thickBot="1" x14ac:dyDescent="0.3">
      <c r="A100" s="109"/>
      <c r="B100" s="119"/>
      <c r="C100" s="21">
        <v>6</v>
      </c>
      <c r="D100" s="40" t="s">
        <v>116</v>
      </c>
      <c r="E100" s="44"/>
      <c r="F100" s="44"/>
      <c r="G100" s="45"/>
      <c r="H100" s="44">
        <f t="shared" si="20"/>
        <v>0</v>
      </c>
      <c r="I100" s="46" t="e">
        <f t="shared" si="15"/>
        <v>#DIV/0!</v>
      </c>
      <c r="J100" s="125"/>
    </row>
    <row r="101" spans="1:10" ht="16.5" thickTop="1" thickBot="1" x14ac:dyDescent="0.3">
      <c r="A101" s="109"/>
      <c r="B101" s="119"/>
      <c r="C101" s="21" t="s">
        <v>117</v>
      </c>
      <c r="D101" s="13" t="s">
        <v>138</v>
      </c>
      <c r="E101" s="44"/>
      <c r="F101" s="44"/>
      <c r="G101" s="45"/>
      <c r="H101" s="44">
        <f t="shared" si="20"/>
        <v>0</v>
      </c>
      <c r="I101" s="46" t="e">
        <f t="shared" si="15"/>
        <v>#DIV/0!</v>
      </c>
      <c r="J101" s="125"/>
    </row>
    <row r="102" spans="1:10" ht="16.5" thickTop="1" thickBot="1" x14ac:dyDescent="0.3">
      <c r="A102" s="109"/>
      <c r="B102" s="119"/>
      <c r="C102" s="21" t="s">
        <v>118</v>
      </c>
      <c r="D102" s="13" t="s">
        <v>139</v>
      </c>
      <c r="E102" s="44"/>
      <c r="F102" s="44"/>
      <c r="G102" s="45"/>
      <c r="H102" s="44">
        <f t="shared" si="20"/>
        <v>0</v>
      </c>
      <c r="I102" s="46" t="e">
        <f t="shared" si="15"/>
        <v>#DIV/0!</v>
      </c>
      <c r="J102" s="125"/>
    </row>
    <row r="103" spans="1:10" ht="31.5" thickTop="1" thickBot="1" x14ac:dyDescent="0.3">
      <c r="A103" s="110"/>
      <c r="B103" s="120"/>
      <c r="C103" s="22" t="s">
        <v>119</v>
      </c>
      <c r="D103" s="31" t="s">
        <v>140</v>
      </c>
      <c r="E103" s="66"/>
      <c r="F103" s="66"/>
      <c r="G103" s="67"/>
      <c r="H103" s="66">
        <f t="shared" si="20"/>
        <v>0</v>
      </c>
      <c r="I103" s="68" t="e">
        <f t="shared" si="15"/>
        <v>#DIV/0!</v>
      </c>
      <c r="J103" s="126"/>
    </row>
    <row r="104" spans="1:10" ht="15.75" thickBot="1" x14ac:dyDescent="0.3">
      <c r="A104" s="100">
        <v>19</v>
      </c>
      <c r="B104" s="105" t="s">
        <v>141</v>
      </c>
      <c r="C104" s="32">
        <v>1</v>
      </c>
      <c r="D104" s="41" t="s">
        <v>38</v>
      </c>
      <c r="E104" s="19"/>
      <c r="F104" s="19"/>
      <c r="G104" s="33"/>
      <c r="H104" s="19">
        <f>+E104+F104</f>
        <v>0</v>
      </c>
      <c r="I104" s="52" t="e">
        <f t="shared" si="15"/>
        <v>#DIV/0!</v>
      </c>
      <c r="J104" s="124" t="e">
        <f>+SUM(E104:E111)/SUM(H104:H111)</f>
        <v>#DIV/0!</v>
      </c>
    </row>
    <row r="105" spans="1:10" ht="16.5" thickTop="1" thickBot="1" x14ac:dyDescent="0.3">
      <c r="A105" s="103"/>
      <c r="B105" s="112"/>
      <c r="C105" s="3">
        <v>2</v>
      </c>
      <c r="D105" s="10" t="s">
        <v>65</v>
      </c>
      <c r="E105" s="14"/>
      <c r="F105" s="14"/>
      <c r="G105" s="5"/>
      <c r="H105" s="14">
        <f t="shared" ref="H105:H111" si="21">+E105+F105</f>
        <v>0</v>
      </c>
      <c r="I105" s="42" t="e">
        <f t="shared" si="15"/>
        <v>#DIV/0!</v>
      </c>
      <c r="J105" s="125"/>
    </row>
    <row r="106" spans="1:10" ht="31.5" thickTop="1" thickBot="1" x14ac:dyDescent="0.3">
      <c r="A106" s="103"/>
      <c r="B106" s="112"/>
      <c r="C106" s="3">
        <v>3</v>
      </c>
      <c r="D106" s="34" t="s">
        <v>66</v>
      </c>
      <c r="E106" s="14"/>
      <c r="F106" s="14"/>
      <c r="G106" s="5"/>
      <c r="H106" s="14">
        <f t="shared" si="21"/>
        <v>0</v>
      </c>
      <c r="I106" s="42" t="e">
        <f t="shared" si="15"/>
        <v>#DIV/0!</v>
      </c>
      <c r="J106" s="125"/>
    </row>
    <row r="107" spans="1:10" ht="16.5" thickTop="1" thickBot="1" x14ac:dyDescent="0.3">
      <c r="A107" s="103"/>
      <c r="B107" s="112"/>
      <c r="C107" s="3">
        <v>4</v>
      </c>
      <c r="D107" s="18" t="s">
        <v>120</v>
      </c>
      <c r="E107" s="14"/>
      <c r="F107" s="14"/>
      <c r="G107" s="5"/>
      <c r="H107" s="14">
        <f t="shared" si="21"/>
        <v>0</v>
      </c>
      <c r="I107" s="42" t="e">
        <f t="shared" si="15"/>
        <v>#DIV/0!</v>
      </c>
      <c r="J107" s="125"/>
    </row>
    <row r="108" spans="1:10" ht="16.5" thickTop="1" thickBot="1" x14ac:dyDescent="0.3">
      <c r="A108" s="103"/>
      <c r="B108" s="112"/>
      <c r="C108" s="3">
        <v>5</v>
      </c>
      <c r="D108" s="18" t="s">
        <v>121</v>
      </c>
      <c r="E108" s="14"/>
      <c r="F108" s="14"/>
      <c r="G108" s="5"/>
      <c r="H108" s="14">
        <f t="shared" si="21"/>
        <v>0</v>
      </c>
      <c r="I108" s="42" t="e">
        <f t="shared" si="15"/>
        <v>#DIV/0!</v>
      </c>
      <c r="J108" s="125"/>
    </row>
    <row r="109" spans="1:10" ht="16.5" thickTop="1" thickBot="1" x14ac:dyDescent="0.3">
      <c r="A109" s="103"/>
      <c r="B109" s="112"/>
      <c r="C109" s="3">
        <v>6</v>
      </c>
      <c r="D109" s="18" t="s">
        <v>142</v>
      </c>
      <c r="E109" s="14"/>
      <c r="F109" s="14"/>
      <c r="G109" s="5"/>
      <c r="H109" s="14">
        <f t="shared" si="21"/>
        <v>0</v>
      </c>
      <c r="I109" s="42" t="e">
        <f t="shared" si="15"/>
        <v>#DIV/0!</v>
      </c>
      <c r="J109" s="125"/>
    </row>
    <row r="110" spans="1:10" ht="16.5" thickTop="1" thickBot="1" x14ac:dyDescent="0.3">
      <c r="A110" s="103"/>
      <c r="B110" s="112"/>
      <c r="C110" s="3">
        <v>7</v>
      </c>
      <c r="D110" s="18" t="s">
        <v>52</v>
      </c>
      <c r="E110" s="14"/>
      <c r="F110" s="14"/>
      <c r="G110" s="5"/>
      <c r="H110" s="14">
        <f t="shared" si="21"/>
        <v>0</v>
      </c>
      <c r="I110" s="42" t="e">
        <f t="shared" si="15"/>
        <v>#DIV/0!</v>
      </c>
      <c r="J110" s="125"/>
    </row>
    <row r="111" spans="1:10" ht="16.5" thickTop="1" thickBot="1" x14ac:dyDescent="0.3">
      <c r="A111" s="104"/>
      <c r="B111" s="113"/>
      <c r="C111" s="8">
        <v>8</v>
      </c>
      <c r="D111" s="36" t="s">
        <v>130</v>
      </c>
      <c r="E111" s="15"/>
      <c r="F111" s="15"/>
      <c r="G111" s="6"/>
      <c r="H111" s="15">
        <f t="shared" si="21"/>
        <v>0</v>
      </c>
      <c r="I111" s="53" t="e">
        <f t="shared" si="15"/>
        <v>#DIV/0!</v>
      </c>
      <c r="J111" s="126"/>
    </row>
    <row r="112" spans="1:10" s="25" customFormat="1" ht="30.75" thickBot="1" x14ac:dyDescent="0.3">
      <c r="A112" s="97">
        <v>20</v>
      </c>
      <c r="B112" s="121" t="s">
        <v>122</v>
      </c>
      <c r="C112" s="28">
        <v>1</v>
      </c>
      <c r="D112" s="29" t="s">
        <v>123</v>
      </c>
      <c r="E112" s="26"/>
      <c r="F112" s="26"/>
      <c r="G112" s="33"/>
      <c r="H112" s="26">
        <f>E112+F112</f>
        <v>0</v>
      </c>
      <c r="I112" s="56" t="e">
        <f t="shared" si="15"/>
        <v>#DIV/0!</v>
      </c>
      <c r="J112" s="127" t="e">
        <f>+SUM(E112:E114)/SUM(H112:H114)</f>
        <v>#DIV/0!</v>
      </c>
    </row>
    <row r="113" spans="1:10" s="25" customFormat="1" ht="31.5" thickTop="1" thickBot="1" x14ac:dyDescent="0.3">
      <c r="A113" s="101"/>
      <c r="B113" s="116"/>
      <c r="C113" s="27">
        <v>2</v>
      </c>
      <c r="D113" s="13" t="s">
        <v>143</v>
      </c>
      <c r="E113" s="16"/>
      <c r="F113" s="16"/>
      <c r="G113" s="5"/>
      <c r="H113" s="16">
        <f t="shared" ref="H113:H114" si="22">E113+F113</f>
        <v>0</v>
      </c>
      <c r="I113" s="43" t="e">
        <f t="shared" si="15"/>
        <v>#DIV/0!</v>
      </c>
      <c r="J113" s="125"/>
    </row>
    <row r="114" spans="1:10" s="25" customFormat="1" ht="31.5" thickTop="1" thickBot="1" x14ac:dyDescent="0.3">
      <c r="A114" s="102"/>
      <c r="B114" s="117"/>
      <c r="C114" s="30">
        <v>3</v>
      </c>
      <c r="D114" s="31" t="s">
        <v>125</v>
      </c>
      <c r="E114" s="17"/>
      <c r="F114" s="17"/>
      <c r="G114" s="6"/>
      <c r="H114" s="17">
        <f t="shared" si="22"/>
        <v>0</v>
      </c>
      <c r="I114" s="57" t="e">
        <f t="shared" si="15"/>
        <v>#DIV/0!</v>
      </c>
      <c r="J114" s="126"/>
    </row>
    <row r="115" spans="1:10" ht="45.75" thickBot="1" x14ac:dyDescent="0.3">
      <c r="A115" s="100">
        <v>21</v>
      </c>
      <c r="B115" s="105" t="s">
        <v>126</v>
      </c>
      <c r="C115" s="32">
        <v>1</v>
      </c>
      <c r="D115" s="41" t="s">
        <v>144</v>
      </c>
      <c r="E115" s="19"/>
      <c r="F115" s="19"/>
      <c r="G115" s="33"/>
      <c r="H115" s="19">
        <f>+E115+F115</f>
        <v>0</v>
      </c>
      <c r="I115" s="52" t="e">
        <f t="shared" si="15"/>
        <v>#DIV/0!</v>
      </c>
      <c r="J115" s="124" t="e">
        <f>+SUM(E115:E120)/SUM(H115:H120)</f>
        <v>#DIV/0!</v>
      </c>
    </row>
    <row r="116" spans="1:10" ht="31.5" thickTop="1" thickBot="1" x14ac:dyDescent="0.3">
      <c r="A116" s="103"/>
      <c r="B116" s="112"/>
      <c r="C116" s="3">
        <v>2</v>
      </c>
      <c r="D116" s="18" t="s">
        <v>127</v>
      </c>
      <c r="E116" s="14"/>
      <c r="F116" s="14"/>
      <c r="G116" s="5"/>
      <c r="H116" s="14">
        <f t="shared" ref="H116:H120" si="23">+E116+F116</f>
        <v>0</v>
      </c>
      <c r="I116" s="42" t="e">
        <f t="shared" si="15"/>
        <v>#DIV/0!</v>
      </c>
      <c r="J116" s="125"/>
    </row>
    <row r="117" spans="1:10" ht="31.5" thickTop="1" thickBot="1" x14ac:dyDescent="0.3">
      <c r="A117" s="103"/>
      <c r="B117" s="112"/>
      <c r="C117" s="3">
        <v>3</v>
      </c>
      <c r="D117" s="18" t="s">
        <v>145</v>
      </c>
      <c r="E117" s="14"/>
      <c r="F117" s="14"/>
      <c r="G117" s="5"/>
      <c r="H117" s="14">
        <f t="shared" si="23"/>
        <v>0</v>
      </c>
      <c r="I117" s="42" t="e">
        <f t="shared" si="15"/>
        <v>#DIV/0!</v>
      </c>
      <c r="J117" s="125"/>
    </row>
    <row r="118" spans="1:10" ht="16.5" thickTop="1" thickBot="1" x14ac:dyDescent="0.3">
      <c r="A118" s="103"/>
      <c r="B118" s="112"/>
      <c r="C118" s="3">
        <v>4</v>
      </c>
      <c r="D118" s="18" t="s">
        <v>146</v>
      </c>
      <c r="E118" s="14"/>
      <c r="F118" s="14"/>
      <c r="G118" s="5"/>
      <c r="H118" s="14">
        <f t="shared" si="23"/>
        <v>0</v>
      </c>
      <c r="I118" s="42" t="e">
        <f t="shared" si="15"/>
        <v>#DIV/0!</v>
      </c>
      <c r="J118" s="125"/>
    </row>
    <row r="119" spans="1:10" ht="31.5" thickTop="1" thickBot="1" x14ac:dyDescent="0.3">
      <c r="A119" s="103"/>
      <c r="B119" s="112"/>
      <c r="C119" s="3">
        <v>5</v>
      </c>
      <c r="D119" s="18" t="s">
        <v>147</v>
      </c>
      <c r="E119" s="14"/>
      <c r="F119" s="14"/>
      <c r="G119" s="5"/>
      <c r="H119" s="14">
        <f t="shared" si="23"/>
        <v>0</v>
      </c>
      <c r="I119" s="42" t="e">
        <f t="shared" si="15"/>
        <v>#DIV/0!</v>
      </c>
      <c r="J119" s="125"/>
    </row>
    <row r="120" spans="1:10" ht="16.5" thickTop="1" thickBot="1" x14ac:dyDescent="0.3">
      <c r="A120" s="104"/>
      <c r="B120" s="113"/>
      <c r="C120" s="8">
        <v>6</v>
      </c>
      <c r="D120" s="36" t="s">
        <v>128</v>
      </c>
      <c r="E120" s="15"/>
      <c r="F120" s="15"/>
      <c r="G120" s="6"/>
      <c r="H120" s="15">
        <f t="shared" si="23"/>
        <v>0</v>
      </c>
      <c r="I120" s="53" t="e">
        <f t="shared" si="15"/>
        <v>#DIV/0!</v>
      </c>
      <c r="J120" s="126"/>
    </row>
    <row r="121" spans="1:10" ht="15.75" thickBot="1" x14ac:dyDescent="0.3">
      <c r="A121" s="97">
        <v>22</v>
      </c>
      <c r="B121" s="114" t="s">
        <v>129</v>
      </c>
      <c r="C121" s="54">
        <v>1</v>
      </c>
      <c r="D121" s="29" t="s">
        <v>52</v>
      </c>
      <c r="E121" s="26">
        <v>9</v>
      </c>
      <c r="F121" s="26">
        <v>0</v>
      </c>
      <c r="G121" s="33"/>
      <c r="H121" s="26">
        <f>+E121+F121</f>
        <v>9</v>
      </c>
      <c r="I121" s="56">
        <f t="shared" si="15"/>
        <v>1</v>
      </c>
      <c r="J121" s="127">
        <f>+SUM(E121:E125)/SUM(H121:H125)</f>
        <v>0.95348837209302328</v>
      </c>
    </row>
    <row r="122" spans="1:10" ht="16.5" thickTop="1" thickBot="1" x14ac:dyDescent="0.3">
      <c r="A122" s="101"/>
      <c r="B122" s="112"/>
      <c r="C122" s="4">
        <v>2</v>
      </c>
      <c r="D122" s="13" t="s">
        <v>130</v>
      </c>
      <c r="E122" s="16">
        <v>8</v>
      </c>
      <c r="F122" s="16">
        <v>1</v>
      </c>
      <c r="G122" s="5"/>
      <c r="H122" s="16">
        <f>+E122+F122</f>
        <v>9</v>
      </c>
      <c r="I122" s="43">
        <f t="shared" si="15"/>
        <v>0.88888888888888884</v>
      </c>
      <c r="J122" s="125"/>
    </row>
    <row r="123" spans="1:10" ht="46.5" thickTop="1" thickBot="1" x14ac:dyDescent="0.3">
      <c r="A123" s="101"/>
      <c r="B123" s="112"/>
      <c r="C123" s="4">
        <v>3</v>
      </c>
      <c r="D123" s="13" t="s">
        <v>148</v>
      </c>
      <c r="E123" s="16">
        <v>7</v>
      </c>
      <c r="F123" s="16">
        <v>1</v>
      </c>
      <c r="G123" s="5"/>
      <c r="H123" s="16">
        <f>+E123+F123</f>
        <v>8</v>
      </c>
      <c r="I123" s="43">
        <f t="shared" si="15"/>
        <v>0.875</v>
      </c>
      <c r="J123" s="125"/>
    </row>
    <row r="124" spans="1:10" ht="46.5" thickTop="1" thickBot="1" x14ac:dyDescent="0.3">
      <c r="A124" s="101"/>
      <c r="B124" s="112"/>
      <c r="C124" s="4">
        <v>4</v>
      </c>
      <c r="D124" s="13" t="s">
        <v>131</v>
      </c>
      <c r="E124" s="16">
        <v>8</v>
      </c>
      <c r="F124" s="16">
        <v>0</v>
      </c>
      <c r="G124" s="5"/>
      <c r="H124" s="16">
        <f t="shared" ref="H124:H125" si="24">+E124+F124</f>
        <v>8</v>
      </c>
      <c r="I124" s="43">
        <f t="shared" si="15"/>
        <v>1</v>
      </c>
      <c r="J124" s="125"/>
    </row>
    <row r="125" spans="1:10" ht="31.5" thickTop="1" thickBot="1" x14ac:dyDescent="0.3">
      <c r="A125" s="102"/>
      <c r="B125" s="113"/>
      <c r="C125" s="9">
        <v>5</v>
      </c>
      <c r="D125" s="31" t="s">
        <v>132</v>
      </c>
      <c r="E125" s="17">
        <v>9</v>
      </c>
      <c r="F125" s="17">
        <v>0</v>
      </c>
      <c r="G125" s="6"/>
      <c r="H125" s="17">
        <f t="shared" si="24"/>
        <v>9</v>
      </c>
      <c r="I125" s="57">
        <f t="shared" ref="I125" si="25">+E125/H125</f>
        <v>1</v>
      </c>
      <c r="J125" s="126"/>
    </row>
    <row r="126" spans="1:10" ht="15.75" thickBot="1" x14ac:dyDescent="0.3">
      <c r="A126" s="69"/>
      <c r="B126" s="70" t="s">
        <v>15</v>
      </c>
      <c r="C126" s="70"/>
      <c r="D126" s="70"/>
      <c r="E126" s="70">
        <f>SUM(E3:E125)</f>
        <v>583</v>
      </c>
      <c r="F126" s="70"/>
      <c r="G126" s="70"/>
      <c r="H126" s="70">
        <f>SUM(H3:H125)</f>
        <v>603</v>
      </c>
      <c r="I126" s="71"/>
      <c r="J126" s="72">
        <f>+E126/H126</f>
        <v>0.96683250414593702</v>
      </c>
    </row>
  </sheetData>
  <mergeCells count="66">
    <mergeCell ref="J115:J120"/>
    <mergeCell ref="J121:J125"/>
    <mergeCell ref="J81:J87"/>
    <mergeCell ref="J88:J94"/>
    <mergeCell ref="J95:J103"/>
    <mergeCell ref="J104:J111"/>
    <mergeCell ref="J112:J114"/>
    <mergeCell ref="J55:J59"/>
    <mergeCell ref="J60:J63"/>
    <mergeCell ref="J64:J68"/>
    <mergeCell ref="J69:J76"/>
    <mergeCell ref="J77:J80"/>
    <mergeCell ref="J25:J31"/>
    <mergeCell ref="J32:J37"/>
    <mergeCell ref="J38:J41"/>
    <mergeCell ref="J42:J46"/>
    <mergeCell ref="J47:J54"/>
    <mergeCell ref="J3:J7"/>
    <mergeCell ref="J8:J11"/>
    <mergeCell ref="J12:J14"/>
    <mergeCell ref="J15:J19"/>
    <mergeCell ref="J20:J24"/>
    <mergeCell ref="B121:B125"/>
    <mergeCell ref="B60:B63"/>
    <mergeCell ref="B64:B68"/>
    <mergeCell ref="B69:B76"/>
    <mergeCell ref="B77:B80"/>
    <mergeCell ref="B95:B103"/>
    <mergeCell ref="B104:B111"/>
    <mergeCell ref="B25:B31"/>
    <mergeCell ref="B32:B37"/>
    <mergeCell ref="B38:B41"/>
    <mergeCell ref="B42:B46"/>
    <mergeCell ref="B47:B54"/>
    <mergeCell ref="B55:B59"/>
    <mergeCell ref="A95:A103"/>
    <mergeCell ref="A104:A111"/>
    <mergeCell ref="A112:A114"/>
    <mergeCell ref="A115:A120"/>
    <mergeCell ref="B112:B114"/>
    <mergeCell ref="B115:B120"/>
    <mergeCell ref="A121:A125"/>
    <mergeCell ref="B3:B7"/>
    <mergeCell ref="B8:B11"/>
    <mergeCell ref="B12:B14"/>
    <mergeCell ref="B15:B19"/>
    <mergeCell ref="B20:B24"/>
    <mergeCell ref="A64:A68"/>
    <mergeCell ref="A69:A76"/>
    <mergeCell ref="A77:A80"/>
    <mergeCell ref="A81:A87"/>
    <mergeCell ref="B81:B87"/>
    <mergeCell ref="A88:A94"/>
    <mergeCell ref="B88:B94"/>
    <mergeCell ref="A32:A37"/>
    <mergeCell ref="A38:A41"/>
    <mergeCell ref="A42:A46"/>
    <mergeCell ref="A47:A54"/>
    <mergeCell ref="A55:A59"/>
    <mergeCell ref="A60:A63"/>
    <mergeCell ref="A3:A7"/>
    <mergeCell ref="A8:A11"/>
    <mergeCell ref="A12:A14"/>
    <mergeCell ref="A15:A19"/>
    <mergeCell ref="A20:A24"/>
    <mergeCell ref="A25:A3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C1" workbookViewId="0">
      <pane ySplit="2" topLeftCell="A3" activePane="bottomLeft" state="frozen"/>
      <selection pane="bottomLeft" activeCell="J1" sqref="J1:J1048576"/>
    </sheetView>
  </sheetViews>
  <sheetFormatPr defaultColWidth="8.85546875" defaultRowHeight="15" x14ac:dyDescent="0.25"/>
  <cols>
    <col min="1" max="1" width="21" style="2" customWidth="1"/>
    <col min="2" max="2" width="29.85546875" style="7" customWidth="1"/>
    <col min="3" max="3" width="21.5703125" style="2" customWidth="1"/>
    <col min="4" max="4" width="65.5703125" style="7" customWidth="1"/>
    <col min="5" max="6" width="8.85546875" style="2"/>
    <col min="7" max="7" width="12.5703125" style="2" bestFit="1" customWidth="1"/>
    <col min="8" max="8" width="17.5703125" style="2" bestFit="1" customWidth="1"/>
    <col min="9" max="9" width="15.28515625" style="2" customWidth="1"/>
    <col min="10" max="10" width="14.5703125" style="2" customWidth="1"/>
    <col min="11" max="16384" width="8.85546875" style="2"/>
  </cols>
  <sheetData>
    <row r="1" spans="1:14" ht="15.75" thickBot="1" x14ac:dyDescent="0.3">
      <c r="A1" s="76" t="s">
        <v>149</v>
      </c>
      <c r="B1" s="96" t="s">
        <v>161</v>
      </c>
      <c r="C1" s="78" t="s">
        <v>151</v>
      </c>
      <c r="D1" s="95" t="s">
        <v>166</v>
      </c>
    </row>
    <row r="2" spans="1:14" ht="30.75" thickBot="1" x14ac:dyDescent="0.3">
      <c r="A2" s="75" t="s">
        <v>150</v>
      </c>
      <c r="B2" s="73" t="s">
        <v>5</v>
      </c>
      <c r="C2" s="74" t="s">
        <v>73</v>
      </c>
      <c r="D2" s="77" t="s">
        <v>72</v>
      </c>
      <c r="E2" s="47" t="s">
        <v>0</v>
      </c>
      <c r="F2" s="47" t="s">
        <v>1</v>
      </c>
      <c r="G2" s="47" t="s">
        <v>2</v>
      </c>
      <c r="H2" s="48" t="s">
        <v>3</v>
      </c>
      <c r="I2" s="49" t="s">
        <v>76</v>
      </c>
      <c r="J2" s="50" t="s">
        <v>4</v>
      </c>
    </row>
    <row r="3" spans="1:14" ht="45.75" thickBot="1" x14ac:dyDescent="0.3">
      <c r="A3" s="100">
        <v>1</v>
      </c>
      <c r="B3" s="111" t="s">
        <v>6</v>
      </c>
      <c r="C3" s="32">
        <v>1</v>
      </c>
      <c r="D3" s="51" t="s">
        <v>16</v>
      </c>
      <c r="E3" s="19">
        <v>9</v>
      </c>
      <c r="F3" s="19">
        <v>0</v>
      </c>
      <c r="G3" s="33"/>
      <c r="H3" s="19">
        <f>E3+F3</f>
        <v>9</v>
      </c>
      <c r="I3" s="52">
        <f>+E3/H3</f>
        <v>1</v>
      </c>
      <c r="J3" s="124">
        <f>+SUM(E3:E7)/SUM(H3:H7)</f>
        <v>0.95918367346938771</v>
      </c>
    </row>
    <row r="4" spans="1:14" ht="16.5" thickTop="1" thickBot="1" x14ac:dyDescent="0.3">
      <c r="A4" s="98"/>
      <c r="B4" s="112"/>
      <c r="C4" s="3">
        <v>2</v>
      </c>
      <c r="D4" s="10" t="s">
        <v>17</v>
      </c>
      <c r="E4" s="14">
        <v>10</v>
      </c>
      <c r="F4" s="14">
        <v>1</v>
      </c>
      <c r="G4" s="5"/>
      <c r="H4" s="14">
        <f t="shared" ref="H4:H7" si="0">E4+F4</f>
        <v>11</v>
      </c>
      <c r="I4" s="42">
        <f t="shared" ref="I4:I7" si="1">+E4/H4</f>
        <v>0.90909090909090906</v>
      </c>
      <c r="J4" s="125"/>
      <c r="L4"/>
      <c r="M4"/>
      <c r="N4"/>
    </row>
    <row r="5" spans="1:14" ht="16.5" thickTop="1" thickBot="1" x14ac:dyDescent="0.3">
      <c r="A5" s="98"/>
      <c r="B5" s="112"/>
      <c r="C5" s="3">
        <v>3</v>
      </c>
      <c r="D5" s="10" t="s">
        <v>18</v>
      </c>
      <c r="E5" s="14">
        <v>9</v>
      </c>
      <c r="F5" s="14">
        <v>0</v>
      </c>
      <c r="G5" s="5"/>
      <c r="H5" s="14">
        <f t="shared" si="0"/>
        <v>9</v>
      </c>
      <c r="I5" s="42">
        <f t="shared" si="1"/>
        <v>1</v>
      </c>
      <c r="J5" s="125"/>
      <c r="L5"/>
      <c r="M5"/>
      <c r="N5"/>
    </row>
    <row r="6" spans="1:14" ht="31.5" thickTop="1" thickBot="1" x14ac:dyDescent="0.3">
      <c r="A6" s="98"/>
      <c r="B6" s="112"/>
      <c r="C6" s="3">
        <v>4</v>
      </c>
      <c r="D6" s="10" t="s">
        <v>19</v>
      </c>
      <c r="E6" s="14">
        <v>10</v>
      </c>
      <c r="F6" s="14">
        <v>1</v>
      </c>
      <c r="G6" s="5"/>
      <c r="H6" s="14">
        <f t="shared" si="0"/>
        <v>11</v>
      </c>
      <c r="I6" s="42">
        <f t="shared" si="1"/>
        <v>0.90909090909090906</v>
      </c>
      <c r="J6" s="125"/>
      <c r="L6"/>
      <c r="M6"/>
      <c r="N6"/>
    </row>
    <row r="7" spans="1:14" ht="16.5" thickTop="1" thickBot="1" x14ac:dyDescent="0.3">
      <c r="A7" s="99"/>
      <c r="B7" s="113"/>
      <c r="C7" s="8">
        <v>5</v>
      </c>
      <c r="D7" s="34" t="s">
        <v>20</v>
      </c>
      <c r="E7" s="15">
        <v>9</v>
      </c>
      <c r="F7" s="15">
        <v>0</v>
      </c>
      <c r="G7" s="6"/>
      <c r="H7" s="15">
        <f t="shared" si="0"/>
        <v>9</v>
      </c>
      <c r="I7" s="53">
        <f t="shared" si="1"/>
        <v>1</v>
      </c>
      <c r="J7" s="126"/>
      <c r="L7"/>
      <c r="M7"/>
      <c r="N7"/>
    </row>
    <row r="8" spans="1:14" ht="15.75" thickBot="1" x14ac:dyDescent="0.3">
      <c r="A8" s="97">
        <v>2</v>
      </c>
      <c r="B8" s="114" t="s">
        <v>7</v>
      </c>
      <c r="C8" s="54">
        <v>1</v>
      </c>
      <c r="D8" s="55" t="s">
        <v>21</v>
      </c>
      <c r="E8" s="26">
        <v>9</v>
      </c>
      <c r="F8" s="26">
        <v>0</v>
      </c>
      <c r="G8" s="33"/>
      <c r="H8" s="26">
        <f>E8+F8</f>
        <v>9</v>
      </c>
      <c r="I8" s="56">
        <f>+E8/H8</f>
        <v>1</v>
      </c>
      <c r="J8" s="127">
        <f>+SUM(E8:E11)/SUM(H8:H11)</f>
        <v>0.95</v>
      </c>
      <c r="L8"/>
      <c r="M8"/>
      <c r="N8"/>
    </row>
    <row r="9" spans="1:14" ht="16.5" thickTop="1" thickBot="1" x14ac:dyDescent="0.3">
      <c r="A9" s="98"/>
      <c r="B9" s="112"/>
      <c r="C9" s="4">
        <v>2</v>
      </c>
      <c r="D9" s="11" t="s">
        <v>22</v>
      </c>
      <c r="E9" s="16">
        <v>10</v>
      </c>
      <c r="F9" s="16">
        <v>1</v>
      </c>
      <c r="G9" s="5"/>
      <c r="H9" s="16">
        <f t="shared" ref="H9:H11" si="2">E9+F9</f>
        <v>11</v>
      </c>
      <c r="I9" s="43">
        <f t="shared" ref="I9:I11" si="3">+E9/H9</f>
        <v>0.90909090909090906</v>
      </c>
      <c r="J9" s="125"/>
      <c r="L9"/>
      <c r="M9"/>
      <c r="N9"/>
    </row>
    <row r="10" spans="1:14" ht="16.5" thickTop="1" thickBot="1" x14ac:dyDescent="0.3">
      <c r="A10" s="98"/>
      <c r="B10" s="112"/>
      <c r="C10" s="4">
        <v>3</v>
      </c>
      <c r="D10" s="11" t="s">
        <v>23</v>
      </c>
      <c r="E10" s="16">
        <v>9</v>
      </c>
      <c r="F10" s="16">
        <v>0</v>
      </c>
      <c r="G10" s="5"/>
      <c r="H10" s="16">
        <f t="shared" si="2"/>
        <v>9</v>
      </c>
      <c r="I10" s="43">
        <f t="shared" si="3"/>
        <v>1</v>
      </c>
      <c r="J10" s="125"/>
      <c r="L10"/>
      <c r="M10"/>
      <c r="N10"/>
    </row>
    <row r="11" spans="1:14" ht="16.5" thickTop="1" thickBot="1" x14ac:dyDescent="0.3">
      <c r="A11" s="99"/>
      <c r="B11" s="113"/>
      <c r="C11" s="9">
        <v>4</v>
      </c>
      <c r="D11" s="35" t="s">
        <v>24</v>
      </c>
      <c r="E11" s="17">
        <v>10</v>
      </c>
      <c r="F11" s="17">
        <v>1</v>
      </c>
      <c r="G11" s="6"/>
      <c r="H11" s="17">
        <f t="shared" si="2"/>
        <v>11</v>
      </c>
      <c r="I11" s="57">
        <f t="shared" si="3"/>
        <v>0.90909090909090906</v>
      </c>
      <c r="J11" s="126"/>
      <c r="L11"/>
      <c r="M11"/>
      <c r="N11"/>
    </row>
    <row r="12" spans="1:14" ht="15.75" thickBot="1" x14ac:dyDescent="0.3">
      <c r="A12" s="100">
        <v>3</v>
      </c>
      <c r="B12" s="105" t="s">
        <v>12</v>
      </c>
      <c r="C12" s="32">
        <v>1</v>
      </c>
      <c r="D12" s="51" t="s">
        <v>56</v>
      </c>
      <c r="E12" s="19">
        <v>11</v>
      </c>
      <c r="F12" s="19">
        <v>1</v>
      </c>
      <c r="G12" s="33"/>
      <c r="H12" s="19">
        <f>E12+F12</f>
        <v>12</v>
      </c>
      <c r="I12" s="52">
        <f>+E12/H12</f>
        <v>0.91666666666666663</v>
      </c>
      <c r="J12" s="124">
        <f>+SUM(E12:E14)/SUM(H12:H14)</f>
        <v>0.9375</v>
      </c>
    </row>
    <row r="13" spans="1:14" ht="16.5" thickTop="1" thickBot="1" x14ac:dyDescent="0.3">
      <c r="A13" s="98"/>
      <c r="B13" s="112"/>
      <c r="C13" s="3">
        <v>2</v>
      </c>
      <c r="D13" s="10" t="s">
        <v>57</v>
      </c>
      <c r="E13" s="14">
        <v>10</v>
      </c>
      <c r="F13" s="14">
        <v>0</v>
      </c>
      <c r="G13" s="5"/>
      <c r="H13" s="14">
        <f t="shared" ref="H13:H14" si="4">E13+F13</f>
        <v>10</v>
      </c>
      <c r="I13" s="42">
        <f>+E13/H13</f>
        <v>1</v>
      </c>
      <c r="J13" s="125"/>
    </row>
    <row r="14" spans="1:14" ht="16.5" thickTop="1" thickBot="1" x14ac:dyDescent="0.3">
      <c r="A14" s="99"/>
      <c r="B14" s="113"/>
      <c r="C14" s="8">
        <v>3</v>
      </c>
      <c r="D14" s="34" t="s">
        <v>58</v>
      </c>
      <c r="E14" s="15">
        <v>9</v>
      </c>
      <c r="F14" s="15">
        <v>1</v>
      </c>
      <c r="G14" s="6"/>
      <c r="H14" s="15">
        <f t="shared" si="4"/>
        <v>10</v>
      </c>
      <c r="I14" s="53">
        <f>+E14/H14</f>
        <v>0.9</v>
      </c>
      <c r="J14" s="126"/>
    </row>
    <row r="15" spans="1:14" s="25" customFormat="1" ht="15.75" thickBot="1" x14ac:dyDescent="0.3">
      <c r="A15" s="97">
        <v>4</v>
      </c>
      <c r="B15" s="114" t="s">
        <v>10</v>
      </c>
      <c r="C15" s="54">
        <v>1</v>
      </c>
      <c r="D15" s="55" t="s">
        <v>38</v>
      </c>
      <c r="E15" s="26">
        <v>12</v>
      </c>
      <c r="F15" s="26">
        <v>1</v>
      </c>
      <c r="G15" s="33"/>
      <c r="H15" s="26">
        <f>E15+F15</f>
        <v>13</v>
      </c>
      <c r="I15" s="56">
        <f t="shared" ref="I15:I59" si="5">+E15/H15</f>
        <v>0.92307692307692313</v>
      </c>
      <c r="J15" s="127">
        <f>+SUM(E15:E19)/SUM(H15:H19)</f>
        <v>0.93442622950819676</v>
      </c>
    </row>
    <row r="16" spans="1:14" s="25" customFormat="1" ht="31.5" thickTop="1" thickBot="1" x14ac:dyDescent="0.3">
      <c r="A16" s="101"/>
      <c r="B16" s="112"/>
      <c r="C16" s="4">
        <v>2</v>
      </c>
      <c r="D16" s="11" t="s">
        <v>39</v>
      </c>
      <c r="E16" s="16">
        <v>11</v>
      </c>
      <c r="F16" s="16">
        <v>0</v>
      </c>
      <c r="G16" s="5"/>
      <c r="H16" s="16">
        <f t="shared" ref="H16:H19" si="6">E16+F16</f>
        <v>11</v>
      </c>
      <c r="I16" s="43">
        <f t="shared" si="5"/>
        <v>1</v>
      </c>
      <c r="J16" s="125"/>
    </row>
    <row r="17" spans="1:10" s="25" customFormat="1" ht="16.5" thickTop="1" thickBot="1" x14ac:dyDescent="0.3">
      <c r="A17" s="101"/>
      <c r="B17" s="112"/>
      <c r="C17" s="4">
        <v>3</v>
      </c>
      <c r="D17" s="11" t="s">
        <v>40</v>
      </c>
      <c r="E17" s="16">
        <v>10</v>
      </c>
      <c r="F17" s="16">
        <v>1</v>
      </c>
      <c r="G17" s="5"/>
      <c r="H17" s="16">
        <f t="shared" si="6"/>
        <v>11</v>
      </c>
      <c r="I17" s="43">
        <f t="shared" si="5"/>
        <v>0.90909090909090906</v>
      </c>
      <c r="J17" s="125"/>
    </row>
    <row r="18" spans="1:10" s="25" customFormat="1" ht="16.5" thickTop="1" thickBot="1" x14ac:dyDescent="0.3">
      <c r="A18" s="101"/>
      <c r="B18" s="112"/>
      <c r="C18" s="4">
        <v>4</v>
      </c>
      <c r="D18" s="11" t="s">
        <v>41</v>
      </c>
      <c r="E18" s="16">
        <v>12</v>
      </c>
      <c r="F18" s="16">
        <v>1</v>
      </c>
      <c r="G18" s="5"/>
      <c r="H18" s="16">
        <f t="shared" si="6"/>
        <v>13</v>
      </c>
      <c r="I18" s="43">
        <f t="shared" si="5"/>
        <v>0.92307692307692313</v>
      </c>
      <c r="J18" s="125"/>
    </row>
    <row r="19" spans="1:10" s="25" customFormat="1" ht="16.5" thickTop="1" thickBot="1" x14ac:dyDescent="0.3">
      <c r="A19" s="102"/>
      <c r="B19" s="113"/>
      <c r="C19" s="9">
        <v>5</v>
      </c>
      <c r="D19" s="35" t="s">
        <v>42</v>
      </c>
      <c r="E19" s="17">
        <v>12</v>
      </c>
      <c r="F19" s="17">
        <v>1</v>
      </c>
      <c r="G19" s="6"/>
      <c r="H19" s="17">
        <f t="shared" si="6"/>
        <v>13</v>
      </c>
      <c r="I19" s="57">
        <f t="shared" si="5"/>
        <v>0.92307692307692313</v>
      </c>
      <c r="J19" s="126"/>
    </row>
    <row r="20" spans="1:10" s="25" customFormat="1" ht="30.75" thickBot="1" x14ac:dyDescent="0.3">
      <c r="A20" s="100">
        <v>5</v>
      </c>
      <c r="B20" s="105" t="s">
        <v>77</v>
      </c>
      <c r="C20" s="32">
        <v>1</v>
      </c>
      <c r="D20" s="51" t="s">
        <v>43</v>
      </c>
      <c r="E20" s="19">
        <v>12</v>
      </c>
      <c r="F20" s="19">
        <v>1</v>
      </c>
      <c r="G20" s="33"/>
      <c r="H20" s="19">
        <f>E20+F20</f>
        <v>13</v>
      </c>
      <c r="I20" s="52">
        <f t="shared" si="5"/>
        <v>0.92307692307692313</v>
      </c>
      <c r="J20" s="124">
        <f>+SUM(E20:E24)/SUM(H20:H24)</f>
        <v>0.93442622950819676</v>
      </c>
    </row>
    <row r="21" spans="1:10" s="25" customFormat="1" ht="31.5" thickTop="1" thickBot="1" x14ac:dyDescent="0.3">
      <c r="A21" s="103"/>
      <c r="B21" s="112"/>
      <c r="C21" s="3">
        <v>2</v>
      </c>
      <c r="D21" s="10" t="s">
        <v>44</v>
      </c>
      <c r="E21" s="14">
        <v>11</v>
      </c>
      <c r="F21" s="14">
        <v>0</v>
      </c>
      <c r="G21" s="5"/>
      <c r="H21" s="14">
        <f t="shared" ref="H21:H24" si="7">E21+F21</f>
        <v>11</v>
      </c>
      <c r="I21" s="42">
        <f t="shared" si="5"/>
        <v>1</v>
      </c>
      <c r="J21" s="125"/>
    </row>
    <row r="22" spans="1:10" s="25" customFormat="1" ht="31.5" thickTop="1" thickBot="1" x14ac:dyDescent="0.3">
      <c r="A22" s="103"/>
      <c r="B22" s="112"/>
      <c r="C22" s="3">
        <v>3</v>
      </c>
      <c r="D22" s="10" t="s">
        <v>45</v>
      </c>
      <c r="E22" s="14">
        <v>10</v>
      </c>
      <c r="F22" s="14">
        <v>1</v>
      </c>
      <c r="G22" s="5"/>
      <c r="H22" s="14">
        <f t="shared" si="7"/>
        <v>11</v>
      </c>
      <c r="I22" s="42">
        <f t="shared" si="5"/>
        <v>0.90909090909090906</v>
      </c>
      <c r="J22" s="125"/>
    </row>
    <row r="23" spans="1:10" s="25" customFormat="1" ht="46.5" thickTop="1" thickBot="1" x14ac:dyDescent="0.3">
      <c r="A23" s="103"/>
      <c r="B23" s="112"/>
      <c r="C23" s="3">
        <v>4</v>
      </c>
      <c r="D23" s="10" t="s">
        <v>46</v>
      </c>
      <c r="E23" s="14">
        <v>12</v>
      </c>
      <c r="F23" s="14">
        <v>1</v>
      </c>
      <c r="G23" s="5"/>
      <c r="H23" s="14">
        <f t="shared" si="7"/>
        <v>13</v>
      </c>
      <c r="I23" s="42">
        <f t="shared" si="5"/>
        <v>0.92307692307692313</v>
      </c>
      <c r="J23" s="125"/>
    </row>
    <row r="24" spans="1:10" s="25" customFormat="1" ht="16.5" thickTop="1" thickBot="1" x14ac:dyDescent="0.3">
      <c r="A24" s="104"/>
      <c r="B24" s="113"/>
      <c r="C24" s="8">
        <v>5</v>
      </c>
      <c r="D24" s="36" t="s">
        <v>78</v>
      </c>
      <c r="E24" s="15">
        <v>12</v>
      </c>
      <c r="F24" s="15">
        <v>1</v>
      </c>
      <c r="G24" s="6"/>
      <c r="H24" s="15">
        <f t="shared" si="7"/>
        <v>13</v>
      </c>
      <c r="I24" s="53">
        <f t="shared" si="5"/>
        <v>0.92307692307692313</v>
      </c>
      <c r="J24" s="126"/>
    </row>
    <row r="25" spans="1:10" s="25" customFormat="1" ht="15.75" thickBot="1" x14ac:dyDescent="0.3">
      <c r="A25" s="97">
        <v>6</v>
      </c>
      <c r="B25" s="114" t="s">
        <v>8</v>
      </c>
      <c r="C25" s="54">
        <v>1</v>
      </c>
      <c r="D25" s="55" t="s">
        <v>25</v>
      </c>
      <c r="E25" s="26">
        <v>8</v>
      </c>
      <c r="F25" s="26">
        <v>1</v>
      </c>
      <c r="G25" s="33"/>
      <c r="H25" s="26">
        <f>E25+F25</f>
        <v>9</v>
      </c>
      <c r="I25" s="56">
        <f t="shared" si="5"/>
        <v>0.88888888888888884</v>
      </c>
      <c r="J25" s="127">
        <f>+SUM(E25:E31)/SUM(H25:H31)</f>
        <v>0.92537313432835822</v>
      </c>
    </row>
    <row r="26" spans="1:10" s="25" customFormat="1" ht="16.5" thickTop="1" thickBot="1" x14ac:dyDescent="0.3">
      <c r="A26" s="101"/>
      <c r="B26" s="112"/>
      <c r="C26" s="4">
        <v>2</v>
      </c>
      <c r="D26" s="11" t="s">
        <v>26</v>
      </c>
      <c r="E26" s="16">
        <v>8</v>
      </c>
      <c r="F26" s="16">
        <v>0</v>
      </c>
      <c r="G26" s="16"/>
      <c r="H26" s="16">
        <f t="shared" ref="H26:H31" si="8">E26+F26</f>
        <v>8</v>
      </c>
      <c r="I26" s="43">
        <f t="shared" si="5"/>
        <v>1</v>
      </c>
      <c r="J26" s="125"/>
    </row>
    <row r="27" spans="1:10" s="25" customFormat="1" ht="16.5" thickTop="1" thickBot="1" x14ac:dyDescent="0.3">
      <c r="A27" s="101"/>
      <c r="B27" s="112"/>
      <c r="C27" s="4">
        <v>3</v>
      </c>
      <c r="D27" s="11" t="s">
        <v>27</v>
      </c>
      <c r="E27" s="16">
        <v>10</v>
      </c>
      <c r="F27" s="16">
        <v>1</v>
      </c>
      <c r="G27" s="5"/>
      <c r="H27" s="16">
        <f t="shared" si="8"/>
        <v>11</v>
      </c>
      <c r="I27" s="43">
        <f t="shared" si="5"/>
        <v>0.90909090909090906</v>
      </c>
      <c r="J27" s="125"/>
    </row>
    <row r="28" spans="1:10" s="25" customFormat="1" ht="16.5" thickTop="1" thickBot="1" x14ac:dyDescent="0.3">
      <c r="A28" s="101"/>
      <c r="B28" s="112"/>
      <c r="C28" s="4">
        <v>4</v>
      </c>
      <c r="D28" s="11" t="s">
        <v>28</v>
      </c>
      <c r="E28" s="16">
        <v>8</v>
      </c>
      <c r="F28" s="16">
        <v>1</v>
      </c>
      <c r="G28" s="16"/>
      <c r="H28" s="16">
        <f t="shared" si="8"/>
        <v>9</v>
      </c>
      <c r="I28" s="43">
        <f t="shared" si="5"/>
        <v>0.88888888888888884</v>
      </c>
      <c r="J28" s="125"/>
    </row>
    <row r="29" spans="1:10" s="25" customFormat="1" ht="31.5" thickTop="1" thickBot="1" x14ac:dyDescent="0.3">
      <c r="A29" s="101"/>
      <c r="B29" s="112"/>
      <c r="C29" s="4">
        <v>5</v>
      </c>
      <c r="D29" s="11" t="s">
        <v>29</v>
      </c>
      <c r="E29" s="16">
        <v>8</v>
      </c>
      <c r="F29" s="16">
        <v>0</v>
      </c>
      <c r="G29" s="16"/>
      <c r="H29" s="16">
        <f>E29+F29</f>
        <v>8</v>
      </c>
      <c r="I29" s="43">
        <f t="shared" si="5"/>
        <v>1</v>
      </c>
      <c r="J29" s="125"/>
    </row>
    <row r="30" spans="1:10" s="25" customFormat="1" ht="31.5" thickTop="1" thickBot="1" x14ac:dyDescent="0.3">
      <c r="A30" s="101"/>
      <c r="B30" s="112"/>
      <c r="C30" s="4">
        <v>6</v>
      </c>
      <c r="D30" s="11" t="s">
        <v>30</v>
      </c>
      <c r="E30" s="16">
        <v>10</v>
      </c>
      <c r="F30" s="16">
        <v>1</v>
      </c>
      <c r="G30" s="5"/>
      <c r="H30" s="16">
        <f t="shared" si="8"/>
        <v>11</v>
      </c>
      <c r="I30" s="43">
        <f t="shared" si="5"/>
        <v>0.90909090909090906</v>
      </c>
      <c r="J30" s="125"/>
    </row>
    <row r="31" spans="1:10" s="25" customFormat="1" ht="31.5" thickTop="1" thickBot="1" x14ac:dyDescent="0.3">
      <c r="A31" s="102"/>
      <c r="B31" s="113"/>
      <c r="C31" s="9">
        <v>7</v>
      </c>
      <c r="D31" s="35" t="s">
        <v>31</v>
      </c>
      <c r="E31" s="17">
        <v>10</v>
      </c>
      <c r="F31" s="17">
        <v>1</v>
      </c>
      <c r="G31" s="6"/>
      <c r="H31" s="17">
        <f t="shared" si="8"/>
        <v>11</v>
      </c>
      <c r="I31" s="57">
        <f t="shared" si="5"/>
        <v>0.90909090909090906</v>
      </c>
      <c r="J31" s="126"/>
    </row>
    <row r="32" spans="1:10" s="25" customFormat="1" ht="15.75" thickBot="1" x14ac:dyDescent="0.3">
      <c r="A32" s="100">
        <v>7</v>
      </c>
      <c r="B32" s="105" t="s">
        <v>9</v>
      </c>
      <c r="C32" s="32">
        <v>1</v>
      </c>
      <c r="D32" s="51" t="s">
        <v>32</v>
      </c>
      <c r="E32" s="19">
        <v>8</v>
      </c>
      <c r="F32" s="19">
        <v>1</v>
      </c>
      <c r="G32" s="33"/>
      <c r="H32" s="19">
        <f>E32+F32</f>
        <v>9</v>
      </c>
      <c r="I32" s="52">
        <f t="shared" si="5"/>
        <v>0.88888888888888884</v>
      </c>
      <c r="J32" s="124">
        <f>+SUM(E32:E37)/SUM(H32:H37)</f>
        <v>0.91935483870967738</v>
      </c>
    </row>
    <row r="33" spans="1:10" s="25" customFormat="1" ht="16.5" thickTop="1" thickBot="1" x14ac:dyDescent="0.3">
      <c r="A33" s="103"/>
      <c r="B33" s="112"/>
      <c r="C33" s="3">
        <v>2</v>
      </c>
      <c r="D33" s="10" t="s">
        <v>33</v>
      </c>
      <c r="E33" s="14">
        <v>9</v>
      </c>
      <c r="F33" s="14">
        <v>0</v>
      </c>
      <c r="G33" s="5"/>
      <c r="H33" s="14">
        <f>E33+F33</f>
        <v>9</v>
      </c>
      <c r="I33" s="42">
        <f t="shared" si="5"/>
        <v>1</v>
      </c>
      <c r="J33" s="125"/>
    </row>
    <row r="34" spans="1:10" s="25" customFormat="1" ht="31.5" thickTop="1" thickBot="1" x14ac:dyDescent="0.3">
      <c r="A34" s="103"/>
      <c r="B34" s="112"/>
      <c r="C34" s="3">
        <v>3</v>
      </c>
      <c r="D34" s="10" t="s">
        <v>34</v>
      </c>
      <c r="E34" s="14">
        <v>10</v>
      </c>
      <c r="F34" s="14">
        <v>1</v>
      </c>
      <c r="G34" s="5"/>
      <c r="H34" s="14">
        <f t="shared" ref="H34:H36" si="9">E34+F34</f>
        <v>11</v>
      </c>
      <c r="I34" s="42">
        <f t="shared" si="5"/>
        <v>0.90909090909090906</v>
      </c>
      <c r="J34" s="125"/>
    </row>
    <row r="35" spans="1:10" s="25" customFormat="1" ht="46.5" thickTop="1" thickBot="1" x14ac:dyDescent="0.3">
      <c r="A35" s="103"/>
      <c r="B35" s="112"/>
      <c r="C35" s="3">
        <v>4</v>
      </c>
      <c r="D35" s="10" t="s">
        <v>35</v>
      </c>
      <c r="E35" s="14">
        <v>10</v>
      </c>
      <c r="F35" s="14">
        <v>1</v>
      </c>
      <c r="G35" s="5"/>
      <c r="H35" s="14">
        <f t="shared" si="9"/>
        <v>11</v>
      </c>
      <c r="I35" s="42">
        <f t="shared" si="5"/>
        <v>0.90909090909090906</v>
      </c>
      <c r="J35" s="125"/>
    </row>
    <row r="36" spans="1:10" s="25" customFormat="1" ht="31.5" thickTop="1" thickBot="1" x14ac:dyDescent="0.3">
      <c r="A36" s="103"/>
      <c r="B36" s="112"/>
      <c r="C36" s="3">
        <v>5</v>
      </c>
      <c r="D36" s="10" t="s">
        <v>36</v>
      </c>
      <c r="E36" s="14">
        <v>10</v>
      </c>
      <c r="F36" s="14">
        <v>1</v>
      </c>
      <c r="G36" s="5"/>
      <c r="H36" s="14">
        <f t="shared" si="9"/>
        <v>11</v>
      </c>
      <c r="I36" s="42">
        <f t="shared" si="5"/>
        <v>0.90909090909090906</v>
      </c>
      <c r="J36" s="125"/>
    </row>
    <row r="37" spans="1:10" s="25" customFormat="1" ht="31.5" thickTop="1" thickBot="1" x14ac:dyDescent="0.3">
      <c r="A37" s="104"/>
      <c r="B37" s="113"/>
      <c r="C37" s="8">
        <v>6</v>
      </c>
      <c r="D37" s="34" t="s">
        <v>37</v>
      </c>
      <c r="E37" s="15">
        <v>10</v>
      </c>
      <c r="F37" s="15">
        <v>1</v>
      </c>
      <c r="G37" s="6"/>
      <c r="H37" s="15">
        <f>E37+F37</f>
        <v>11</v>
      </c>
      <c r="I37" s="53">
        <f t="shared" si="5"/>
        <v>0.90909090909090906</v>
      </c>
      <c r="J37" s="126"/>
    </row>
    <row r="38" spans="1:10" s="25" customFormat="1" ht="15.75" thickBot="1" x14ac:dyDescent="0.3">
      <c r="A38" s="97">
        <v>8</v>
      </c>
      <c r="B38" s="114" t="s">
        <v>11</v>
      </c>
      <c r="C38" s="54">
        <v>1</v>
      </c>
      <c r="D38" s="55" t="s">
        <v>47</v>
      </c>
      <c r="E38" s="26">
        <v>12</v>
      </c>
      <c r="F38" s="26">
        <v>1</v>
      </c>
      <c r="G38" s="33"/>
      <c r="H38" s="26">
        <f>E38+F38</f>
        <v>13</v>
      </c>
      <c r="I38" s="56">
        <f t="shared" si="5"/>
        <v>0.92307692307692313</v>
      </c>
      <c r="J38" s="127">
        <f>+SUM(E38:E41)/SUM(H38:H41)</f>
        <v>0.9375</v>
      </c>
    </row>
    <row r="39" spans="1:10" s="25" customFormat="1" ht="16.5" thickTop="1" thickBot="1" x14ac:dyDescent="0.3">
      <c r="A39" s="101"/>
      <c r="B39" s="112"/>
      <c r="C39" s="4">
        <v>2</v>
      </c>
      <c r="D39" s="11" t="s">
        <v>48</v>
      </c>
      <c r="E39" s="16">
        <v>11</v>
      </c>
      <c r="F39" s="16">
        <v>0</v>
      </c>
      <c r="G39" s="5"/>
      <c r="H39" s="16">
        <f t="shared" ref="H39:H41" si="10">E39+F39</f>
        <v>11</v>
      </c>
      <c r="I39" s="43">
        <f t="shared" si="5"/>
        <v>1</v>
      </c>
      <c r="J39" s="125"/>
    </row>
    <row r="40" spans="1:10" s="25" customFormat="1" ht="16.5" thickTop="1" thickBot="1" x14ac:dyDescent="0.3">
      <c r="A40" s="101"/>
      <c r="B40" s="112"/>
      <c r="C40" s="4">
        <v>3</v>
      </c>
      <c r="D40" s="11" t="s">
        <v>49</v>
      </c>
      <c r="E40" s="16">
        <v>10</v>
      </c>
      <c r="F40" s="16">
        <v>1</v>
      </c>
      <c r="G40" s="5"/>
      <c r="H40" s="16">
        <f t="shared" si="10"/>
        <v>11</v>
      </c>
      <c r="I40" s="43">
        <f t="shared" si="5"/>
        <v>0.90909090909090906</v>
      </c>
      <c r="J40" s="125"/>
    </row>
    <row r="41" spans="1:10" s="25" customFormat="1" ht="16.5" thickTop="1" thickBot="1" x14ac:dyDescent="0.3">
      <c r="A41" s="102"/>
      <c r="B41" s="113"/>
      <c r="C41" s="9">
        <v>4</v>
      </c>
      <c r="D41" s="35" t="s">
        <v>50</v>
      </c>
      <c r="E41" s="17">
        <v>12</v>
      </c>
      <c r="F41" s="17">
        <v>1</v>
      </c>
      <c r="G41" s="6"/>
      <c r="H41" s="17">
        <f t="shared" si="10"/>
        <v>13</v>
      </c>
      <c r="I41" s="57">
        <f t="shared" si="5"/>
        <v>0.92307692307692313</v>
      </c>
      <c r="J41" s="126"/>
    </row>
    <row r="42" spans="1:10" s="25" customFormat="1" ht="15.75" thickBot="1" x14ac:dyDescent="0.3">
      <c r="A42" s="100">
        <v>9</v>
      </c>
      <c r="B42" s="105" t="s">
        <v>74</v>
      </c>
      <c r="C42" s="32">
        <v>1</v>
      </c>
      <c r="D42" s="51" t="s">
        <v>51</v>
      </c>
      <c r="E42" s="19">
        <v>12</v>
      </c>
      <c r="F42" s="19">
        <v>1</v>
      </c>
      <c r="G42" s="33"/>
      <c r="H42" s="19">
        <f>E42+F42</f>
        <v>13</v>
      </c>
      <c r="I42" s="52">
        <f t="shared" si="5"/>
        <v>0.92307692307692313</v>
      </c>
      <c r="J42" s="124">
        <f>+SUM(E42:E46)/SUM(H42:H46)</f>
        <v>0.93442622950819676</v>
      </c>
    </row>
    <row r="43" spans="1:10" s="25" customFormat="1" ht="16.5" thickTop="1" thickBot="1" x14ac:dyDescent="0.3">
      <c r="A43" s="103"/>
      <c r="B43" s="112"/>
      <c r="C43" s="3">
        <v>2</v>
      </c>
      <c r="D43" s="10" t="s">
        <v>52</v>
      </c>
      <c r="E43" s="14">
        <v>11</v>
      </c>
      <c r="F43" s="14">
        <v>0</v>
      </c>
      <c r="G43" s="5"/>
      <c r="H43" s="14">
        <f>E43+F43</f>
        <v>11</v>
      </c>
      <c r="I43" s="42">
        <f t="shared" si="5"/>
        <v>1</v>
      </c>
      <c r="J43" s="125"/>
    </row>
    <row r="44" spans="1:10" s="25" customFormat="1" ht="16.5" thickTop="1" thickBot="1" x14ac:dyDescent="0.3">
      <c r="A44" s="103"/>
      <c r="B44" s="112"/>
      <c r="C44" s="3">
        <v>3</v>
      </c>
      <c r="D44" s="10" t="s">
        <v>53</v>
      </c>
      <c r="E44" s="14">
        <v>10</v>
      </c>
      <c r="F44" s="14">
        <v>1</v>
      </c>
      <c r="G44" s="5"/>
      <c r="H44" s="14">
        <f t="shared" ref="H44:H46" si="11">E44+F44</f>
        <v>11</v>
      </c>
      <c r="I44" s="42">
        <f t="shared" si="5"/>
        <v>0.90909090909090906</v>
      </c>
      <c r="J44" s="125"/>
    </row>
    <row r="45" spans="1:10" s="25" customFormat="1" ht="16.5" thickTop="1" thickBot="1" x14ac:dyDescent="0.3">
      <c r="A45" s="103"/>
      <c r="B45" s="112"/>
      <c r="C45" s="3">
        <v>4</v>
      </c>
      <c r="D45" s="10" t="s">
        <v>54</v>
      </c>
      <c r="E45" s="14">
        <v>12</v>
      </c>
      <c r="F45" s="14">
        <v>1</v>
      </c>
      <c r="G45" s="5"/>
      <c r="H45" s="14">
        <f t="shared" si="11"/>
        <v>13</v>
      </c>
      <c r="I45" s="42">
        <f t="shared" si="5"/>
        <v>0.92307692307692313</v>
      </c>
      <c r="J45" s="125"/>
    </row>
    <row r="46" spans="1:10" s="25" customFormat="1" ht="31.5" thickTop="1" thickBot="1" x14ac:dyDescent="0.3">
      <c r="A46" s="104"/>
      <c r="B46" s="113"/>
      <c r="C46" s="8">
        <v>5</v>
      </c>
      <c r="D46" s="34" t="s">
        <v>55</v>
      </c>
      <c r="E46" s="15">
        <v>12</v>
      </c>
      <c r="F46" s="15">
        <v>1</v>
      </c>
      <c r="G46" s="6"/>
      <c r="H46" s="15">
        <f t="shared" si="11"/>
        <v>13</v>
      </c>
      <c r="I46" s="53">
        <f t="shared" si="5"/>
        <v>0.92307692307692313</v>
      </c>
      <c r="J46" s="126"/>
    </row>
    <row r="47" spans="1:10" ht="30.75" thickBot="1" x14ac:dyDescent="0.3">
      <c r="A47" s="97">
        <v>10</v>
      </c>
      <c r="B47" s="114" t="s">
        <v>13</v>
      </c>
      <c r="C47" s="54">
        <v>1</v>
      </c>
      <c r="D47" s="55" t="s">
        <v>59</v>
      </c>
      <c r="E47" s="26">
        <v>8</v>
      </c>
      <c r="F47" s="26">
        <v>1</v>
      </c>
      <c r="G47" s="26"/>
      <c r="H47" s="26">
        <f>E47+F47</f>
        <v>9</v>
      </c>
      <c r="I47" s="56">
        <f t="shared" si="5"/>
        <v>0.88888888888888884</v>
      </c>
      <c r="J47" s="127">
        <f>+SUM(E47:E54)/SUM(H47:H54)</f>
        <v>0.91176470588235292</v>
      </c>
    </row>
    <row r="48" spans="1:10" ht="46.5" thickTop="1" thickBot="1" x14ac:dyDescent="0.3">
      <c r="A48" s="98"/>
      <c r="B48" s="112"/>
      <c r="C48" s="4">
        <v>2</v>
      </c>
      <c r="D48" s="11" t="s">
        <v>60</v>
      </c>
      <c r="E48" s="16">
        <v>8</v>
      </c>
      <c r="F48" s="16">
        <v>1</v>
      </c>
      <c r="G48" s="16"/>
      <c r="H48" s="16">
        <f t="shared" ref="H48:H53" si="12">E48+F48</f>
        <v>9</v>
      </c>
      <c r="I48" s="43">
        <f t="shared" si="5"/>
        <v>0.88888888888888884</v>
      </c>
      <c r="J48" s="125"/>
    </row>
    <row r="49" spans="1:14" ht="31.5" thickTop="1" thickBot="1" x14ac:dyDescent="0.3">
      <c r="A49" s="98"/>
      <c r="B49" s="112"/>
      <c r="C49" s="4">
        <v>3</v>
      </c>
      <c r="D49" s="11" t="s">
        <v>61</v>
      </c>
      <c r="E49" s="16">
        <v>8</v>
      </c>
      <c r="F49" s="16">
        <v>1</v>
      </c>
      <c r="G49" s="16"/>
      <c r="H49" s="16">
        <f t="shared" si="12"/>
        <v>9</v>
      </c>
      <c r="I49" s="43">
        <f t="shared" si="5"/>
        <v>0.88888888888888884</v>
      </c>
      <c r="J49" s="125"/>
    </row>
    <row r="50" spans="1:14" ht="31.5" thickTop="1" thickBot="1" x14ac:dyDescent="0.3">
      <c r="A50" s="98"/>
      <c r="B50" s="112"/>
      <c r="C50" s="4">
        <v>4</v>
      </c>
      <c r="D50" s="11" t="s">
        <v>62</v>
      </c>
      <c r="E50" s="16">
        <v>8</v>
      </c>
      <c r="F50" s="16">
        <v>1</v>
      </c>
      <c r="G50" s="5"/>
      <c r="H50" s="16">
        <f t="shared" si="12"/>
        <v>9</v>
      </c>
      <c r="I50" s="43">
        <f t="shared" si="5"/>
        <v>0.88888888888888884</v>
      </c>
      <c r="J50" s="125"/>
    </row>
    <row r="51" spans="1:14" ht="31.5" thickTop="1" thickBot="1" x14ac:dyDescent="0.3">
      <c r="A51" s="98"/>
      <c r="B51" s="112"/>
      <c r="C51" s="4">
        <v>5</v>
      </c>
      <c r="D51" s="11" t="s">
        <v>63</v>
      </c>
      <c r="E51" s="16">
        <v>7</v>
      </c>
      <c r="F51" s="16">
        <v>0</v>
      </c>
      <c r="G51" s="5"/>
      <c r="H51" s="16">
        <f t="shared" si="12"/>
        <v>7</v>
      </c>
      <c r="I51" s="43">
        <f t="shared" si="5"/>
        <v>1</v>
      </c>
      <c r="J51" s="125"/>
    </row>
    <row r="52" spans="1:14" ht="16.5" thickTop="1" thickBot="1" x14ac:dyDescent="0.3">
      <c r="A52" s="98"/>
      <c r="B52" s="112"/>
      <c r="C52" s="4">
        <v>6</v>
      </c>
      <c r="D52" s="11" t="s">
        <v>64</v>
      </c>
      <c r="E52" s="16">
        <v>7</v>
      </c>
      <c r="F52" s="16">
        <v>0</v>
      </c>
      <c r="G52" s="5"/>
      <c r="H52" s="16">
        <f t="shared" si="12"/>
        <v>7</v>
      </c>
      <c r="I52" s="43">
        <f t="shared" si="5"/>
        <v>1</v>
      </c>
      <c r="J52" s="125"/>
    </row>
    <row r="53" spans="1:14" ht="16.5" thickTop="1" thickBot="1" x14ac:dyDescent="0.3">
      <c r="A53" s="98"/>
      <c r="B53" s="112"/>
      <c r="C53" s="4">
        <v>7</v>
      </c>
      <c r="D53" s="11" t="s">
        <v>65</v>
      </c>
      <c r="E53" s="16">
        <v>8</v>
      </c>
      <c r="F53" s="16">
        <v>1</v>
      </c>
      <c r="G53" s="5"/>
      <c r="H53" s="16">
        <f t="shared" si="12"/>
        <v>9</v>
      </c>
      <c r="I53" s="43">
        <f t="shared" si="5"/>
        <v>0.88888888888888884</v>
      </c>
      <c r="J53" s="125"/>
    </row>
    <row r="54" spans="1:14" ht="31.5" thickTop="1" thickBot="1" x14ac:dyDescent="0.3">
      <c r="A54" s="99"/>
      <c r="B54" s="113"/>
      <c r="C54" s="9">
        <v>8</v>
      </c>
      <c r="D54" s="35" t="s">
        <v>66</v>
      </c>
      <c r="E54" s="17">
        <v>8</v>
      </c>
      <c r="F54" s="17">
        <v>1</v>
      </c>
      <c r="G54" s="6"/>
      <c r="H54" s="17">
        <f>E54+F54</f>
        <v>9</v>
      </c>
      <c r="I54" s="57">
        <f t="shared" si="5"/>
        <v>0.88888888888888884</v>
      </c>
      <c r="J54" s="126"/>
    </row>
    <row r="55" spans="1:14" ht="30.75" thickBot="1" x14ac:dyDescent="0.3">
      <c r="A55" s="100">
        <v>11</v>
      </c>
      <c r="B55" s="105" t="s">
        <v>14</v>
      </c>
      <c r="C55" s="32">
        <v>1</v>
      </c>
      <c r="D55" s="51" t="s">
        <v>67</v>
      </c>
      <c r="E55" s="19">
        <v>10</v>
      </c>
      <c r="F55" s="19">
        <v>1</v>
      </c>
      <c r="G55" s="19"/>
      <c r="H55" s="19">
        <f>E55+F55</f>
        <v>11</v>
      </c>
      <c r="I55" s="52">
        <f t="shared" si="5"/>
        <v>0.90909090909090906</v>
      </c>
      <c r="J55" s="124">
        <f>+SUM(E55:E59)/SUM(H55:H59)</f>
        <v>0.93877551020408168</v>
      </c>
    </row>
    <row r="56" spans="1:14" ht="31.5" thickTop="1" thickBot="1" x14ac:dyDescent="0.3">
      <c r="A56" s="98"/>
      <c r="B56" s="112"/>
      <c r="C56" s="3">
        <v>2</v>
      </c>
      <c r="D56" s="10" t="s">
        <v>68</v>
      </c>
      <c r="E56" s="14">
        <v>9</v>
      </c>
      <c r="F56" s="14">
        <v>0</v>
      </c>
      <c r="G56" s="5"/>
      <c r="H56" s="14">
        <f t="shared" ref="H56:H58" si="13">E56+F56</f>
        <v>9</v>
      </c>
      <c r="I56" s="42">
        <f t="shared" si="5"/>
        <v>1</v>
      </c>
      <c r="J56" s="125"/>
    </row>
    <row r="57" spans="1:14" ht="31.5" thickTop="1" thickBot="1" x14ac:dyDescent="0.3">
      <c r="A57" s="98"/>
      <c r="B57" s="112"/>
      <c r="C57" s="3">
        <v>3</v>
      </c>
      <c r="D57" s="10" t="s">
        <v>69</v>
      </c>
      <c r="E57" s="14">
        <v>8</v>
      </c>
      <c r="F57" s="14">
        <v>0</v>
      </c>
      <c r="G57" s="14"/>
      <c r="H57" s="14">
        <f t="shared" si="13"/>
        <v>8</v>
      </c>
      <c r="I57" s="42">
        <f t="shared" si="5"/>
        <v>1</v>
      </c>
      <c r="J57" s="125"/>
    </row>
    <row r="58" spans="1:14" ht="16.5" thickTop="1" thickBot="1" x14ac:dyDescent="0.3">
      <c r="A58" s="98"/>
      <c r="B58" s="112"/>
      <c r="C58" s="3">
        <v>4</v>
      </c>
      <c r="D58" s="10" t="s">
        <v>70</v>
      </c>
      <c r="E58" s="14">
        <v>9</v>
      </c>
      <c r="F58" s="14">
        <v>1</v>
      </c>
      <c r="G58" s="5"/>
      <c r="H58" s="14">
        <f t="shared" si="13"/>
        <v>10</v>
      </c>
      <c r="I58" s="42">
        <f t="shared" si="5"/>
        <v>0.9</v>
      </c>
      <c r="J58" s="125"/>
    </row>
    <row r="59" spans="1:14" ht="16.5" thickTop="1" thickBot="1" x14ac:dyDescent="0.3">
      <c r="A59" s="99"/>
      <c r="B59" s="113"/>
      <c r="C59" s="8">
        <v>5</v>
      </c>
      <c r="D59" s="34" t="s">
        <v>71</v>
      </c>
      <c r="E59" s="15">
        <v>10</v>
      </c>
      <c r="F59" s="15">
        <v>1</v>
      </c>
      <c r="G59" s="6"/>
      <c r="H59" s="15">
        <f>E59+F59</f>
        <v>11</v>
      </c>
      <c r="I59" s="53">
        <f t="shared" si="5"/>
        <v>0.90909090909090906</v>
      </c>
      <c r="J59" s="126"/>
    </row>
    <row r="60" spans="1:14" ht="30.75" thickBot="1" x14ac:dyDescent="0.3">
      <c r="A60" s="97">
        <v>12</v>
      </c>
      <c r="B60" s="114" t="s">
        <v>79</v>
      </c>
      <c r="C60" s="54">
        <v>1</v>
      </c>
      <c r="D60" s="29" t="s">
        <v>80</v>
      </c>
      <c r="E60" s="26"/>
      <c r="F60" s="26"/>
      <c r="G60" s="33"/>
      <c r="H60" s="26">
        <f>E60+F60</f>
        <v>0</v>
      </c>
      <c r="I60" s="56" t="e">
        <f>+E60/H60</f>
        <v>#DIV/0!</v>
      </c>
      <c r="J60" s="127" t="e">
        <f>+SUM(E60:E63)/SUM(H60:H63)</f>
        <v>#DIV/0!</v>
      </c>
      <c r="L60"/>
      <c r="M60"/>
      <c r="N60"/>
    </row>
    <row r="61" spans="1:14" ht="16.5" thickTop="1" thickBot="1" x14ac:dyDescent="0.3">
      <c r="A61" s="98"/>
      <c r="B61" s="112"/>
      <c r="C61" s="4">
        <v>2</v>
      </c>
      <c r="D61" s="11" t="s">
        <v>17</v>
      </c>
      <c r="E61" s="16"/>
      <c r="F61" s="16"/>
      <c r="G61" s="5"/>
      <c r="H61" s="16">
        <f t="shared" ref="H61:H63" si="14">E61+F61</f>
        <v>0</v>
      </c>
      <c r="I61" s="43" t="e">
        <f t="shared" ref="I61:I124" si="15">+E61/H61</f>
        <v>#DIV/0!</v>
      </c>
      <c r="J61" s="125"/>
      <c r="L61"/>
      <c r="M61"/>
      <c r="N61"/>
    </row>
    <row r="62" spans="1:14" ht="16.5" thickTop="1" thickBot="1" x14ac:dyDescent="0.3">
      <c r="A62" s="98"/>
      <c r="B62" s="112"/>
      <c r="C62" s="4">
        <v>3</v>
      </c>
      <c r="D62" s="11" t="s">
        <v>18</v>
      </c>
      <c r="E62" s="16"/>
      <c r="F62" s="16"/>
      <c r="G62" s="5"/>
      <c r="H62" s="16">
        <f t="shared" si="14"/>
        <v>0</v>
      </c>
      <c r="I62" s="43" t="e">
        <f t="shared" si="15"/>
        <v>#DIV/0!</v>
      </c>
      <c r="J62" s="125"/>
      <c r="L62"/>
      <c r="M62"/>
      <c r="N62"/>
    </row>
    <row r="63" spans="1:14" ht="31.5" thickTop="1" thickBot="1" x14ac:dyDescent="0.3">
      <c r="A63" s="99"/>
      <c r="B63" s="113"/>
      <c r="C63" s="9">
        <v>4</v>
      </c>
      <c r="D63" s="35" t="s">
        <v>19</v>
      </c>
      <c r="E63" s="17"/>
      <c r="F63" s="17"/>
      <c r="G63" s="6"/>
      <c r="H63" s="17">
        <f t="shared" si="14"/>
        <v>0</v>
      </c>
      <c r="I63" s="57" t="e">
        <f t="shared" si="15"/>
        <v>#DIV/0!</v>
      </c>
      <c r="J63" s="126"/>
      <c r="L63"/>
      <c r="M63"/>
      <c r="N63"/>
    </row>
    <row r="64" spans="1:14" ht="15.75" thickBot="1" x14ac:dyDescent="0.3">
      <c r="A64" s="100">
        <v>13</v>
      </c>
      <c r="B64" s="105" t="s">
        <v>81</v>
      </c>
      <c r="C64" s="32">
        <v>1</v>
      </c>
      <c r="D64" s="41" t="s">
        <v>82</v>
      </c>
      <c r="E64" s="19"/>
      <c r="F64" s="19"/>
      <c r="G64" s="33"/>
      <c r="H64" s="19">
        <f>+E64+F64</f>
        <v>0</v>
      </c>
      <c r="I64" s="52" t="e">
        <f t="shared" si="15"/>
        <v>#DIV/0!</v>
      </c>
      <c r="J64" s="124" t="e">
        <f>+SUM(E64:E68)/SUM(H64:H68)</f>
        <v>#DIV/0!</v>
      </c>
    </row>
    <row r="65" spans="1:10" ht="31.5" thickTop="1" thickBot="1" x14ac:dyDescent="0.3">
      <c r="A65" s="98"/>
      <c r="B65" s="112"/>
      <c r="C65" s="3">
        <v>2</v>
      </c>
      <c r="D65" s="18" t="s">
        <v>133</v>
      </c>
      <c r="E65" s="14"/>
      <c r="F65" s="14"/>
      <c r="G65" s="5"/>
      <c r="H65" s="14">
        <f>+E65+F65</f>
        <v>0</v>
      </c>
      <c r="I65" s="42" t="e">
        <f t="shared" si="15"/>
        <v>#DIV/0!</v>
      </c>
      <c r="J65" s="125"/>
    </row>
    <row r="66" spans="1:10" ht="31.5" thickTop="1" thickBot="1" x14ac:dyDescent="0.3">
      <c r="A66" s="98"/>
      <c r="B66" s="112"/>
      <c r="C66" s="3">
        <v>3</v>
      </c>
      <c r="D66" s="18" t="s">
        <v>83</v>
      </c>
      <c r="E66" s="14"/>
      <c r="F66" s="14"/>
      <c r="G66" s="5"/>
      <c r="H66" s="14">
        <f>+E66+F66</f>
        <v>0</v>
      </c>
      <c r="I66" s="42" t="e">
        <f t="shared" si="15"/>
        <v>#DIV/0!</v>
      </c>
      <c r="J66" s="125"/>
    </row>
    <row r="67" spans="1:10" ht="31.5" thickTop="1" thickBot="1" x14ac:dyDescent="0.3">
      <c r="A67" s="98"/>
      <c r="B67" s="112"/>
      <c r="C67" s="3">
        <v>4</v>
      </c>
      <c r="D67" s="18" t="s">
        <v>134</v>
      </c>
      <c r="E67" s="14"/>
      <c r="F67" s="14"/>
      <c r="G67" s="5"/>
      <c r="H67" s="14">
        <f t="shared" ref="H67:H68" si="16">+E67+F67</f>
        <v>0</v>
      </c>
      <c r="I67" s="42" t="e">
        <f t="shared" si="15"/>
        <v>#DIV/0!</v>
      </c>
      <c r="J67" s="125"/>
    </row>
    <row r="68" spans="1:10" ht="31.5" thickTop="1" thickBot="1" x14ac:dyDescent="0.3">
      <c r="A68" s="99"/>
      <c r="B68" s="113"/>
      <c r="C68" s="8">
        <v>5</v>
      </c>
      <c r="D68" s="36" t="s">
        <v>90</v>
      </c>
      <c r="E68" s="15"/>
      <c r="F68" s="15"/>
      <c r="G68" s="6"/>
      <c r="H68" s="15">
        <f t="shared" si="16"/>
        <v>0</v>
      </c>
      <c r="I68" s="53" t="e">
        <f t="shared" si="15"/>
        <v>#DIV/0!</v>
      </c>
      <c r="J68" s="126"/>
    </row>
    <row r="69" spans="1:10" ht="30.75" thickBot="1" x14ac:dyDescent="0.3">
      <c r="A69" s="97">
        <v>14</v>
      </c>
      <c r="B69" s="114" t="s">
        <v>91</v>
      </c>
      <c r="C69" s="54">
        <v>1</v>
      </c>
      <c r="D69" s="29" t="s">
        <v>84</v>
      </c>
      <c r="E69" s="26"/>
      <c r="F69" s="26"/>
      <c r="G69" s="26"/>
      <c r="H69" s="26">
        <f>+E69+F69</f>
        <v>0</v>
      </c>
      <c r="I69" s="56" t="e">
        <f t="shared" si="15"/>
        <v>#DIV/0!</v>
      </c>
      <c r="J69" s="127" t="e">
        <f>+SUM(E69:E76)/SUM(H69:H76)</f>
        <v>#DIV/0!</v>
      </c>
    </row>
    <row r="70" spans="1:10" ht="31.5" thickTop="1" thickBot="1" x14ac:dyDescent="0.3">
      <c r="A70" s="98"/>
      <c r="B70" s="112"/>
      <c r="C70" s="4">
        <v>2</v>
      </c>
      <c r="D70" s="13" t="s">
        <v>85</v>
      </c>
      <c r="E70" s="16"/>
      <c r="F70" s="16"/>
      <c r="G70" s="16"/>
      <c r="H70" s="16">
        <f t="shared" ref="H70:H76" si="17">+E70+F70</f>
        <v>0</v>
      </c>
      <c r="I70" s="43" t="e">
        <f t="shared" si="15"/>
        <v>#DIV/0!</v>
      </c>
      <c r="J70" s="125"/>
    </row>
    <row r="71" spans="1:10" ht="31.5" thickTop="1" thickBot="1" x14ac:dyDescent="0.3">
      <c r="A71" s="98"/>
      <c r="B71" s="112"/>
      <c r="C71" s="4">
        <v>3</v>
      </c>
      <c r="D71" s="13" t="s">
        <v>86</v>
      </c>
      <c r="E71" s="16"/>
      <c r="F71" s="16"/>
      <c r="G71" s="16"/>
      <c r="H71" s="16">
        <f t="shared" si="17"/>
        <v>0</v>
      </c>
      <c r="I71" s="43" t="e">
        <f t="shared" si="15"/>
        <v>#DIV/0!</v>
      </c>
      <c r="J71" s="125"/>
    </row>
    <row r="72" spans="1:10" ht="31.5" thickTop="1" thickBot="1" x14ac:dyDescent="0.3">
      <c r="A72" s="98"/>
      <c r="B72" s="112"/>
      <c r="C72" s="4">
        <v>4</v>
      </c>
      <c r="D72" s="13" t="s">
        <v>87</v>
      </c>
      <c r="E72" s="16"/>
      <c r="F72" s="16"/>
      <c r="G72" s="16"/>
      <c r="H72" s="16">
        <f t="shared" si="17"/>
        <v>0</v>
      </c>
      <c r="I72" s="43" t="e">
        <f t="shared" si="15"/>
        <v>#DIV/0!</v>
      </c>
      <c r="J72" s="125"/>
    </row>
    <row r="73" spans="1:10" ht="31.5" thickTop="1" thickBot="1" x14ac:dyDescent="0.3">
      <c r="A73" s="98"/>
      <c r="B73" s="112"/>
      <c r="C73" s="4">
        <v>5</v>
      </c>
      <c r="D73" s="13" t="s">
        <v>88</v>
      </c>
      <c r="E73" s="16"/>
      <c r="F73" s="16"/>
      <c r="G73" s="16"/>
      <c r="H73" s="16">
        <f t="shared" si="17"/>
        <v>0</v>
      </c>
      <c r="I73" s="43" t="e">
        <f t="shared" si="15"/>
        <v>#DIV/0!</v>
      </c>
      <c r="J73" s="125"/>
    </row>
    <row r="74" spans="1:10" ht="31.5" thickTop="1" thickBot="1" x14ac:dyDescent="0.3">
      <c r="A74" s="98"/>
      <c r="B74" s="112"/>
      <c r="C74" s="4">
        <v>6</v>
      </c>
      <c r="D74" s="13" t="s">
        <v>135</v>
      </c>
      <c r="E74" s="16"/>
      <c r="F74" s="16"/>
      <c r="G74" s="16"/>
      <c r="H74" s="16">
        <f t="shared" si="17"/>
        <v>0</v>
      </c>
      <c r="I74" s="43" t="e">
        <f t="shared" si="15"/>
        <v>#DIV/0!</v>
      </c>
      <c r="J74" s="125"/>
    </row>
    <row r="75" spans="1:10" ht="31.5" thickTop="1" thickBot="1" x14ac:dyDescent="0.3">
      <c r="A75" s="98"/>
      <c r="B75" s="112"/>
      <c r="C75" s="4">
        <v>7</v>
      </c>
      <c r="D75" s="13" t="s">
        <v>89</v>
      </c>
      <c r="E75" s="16"/>
      <c r="F75" s="16"/>
      <c r="G75" s="16"/>
      <c r="H75" s="16">
        <f t="shared" si="17"/>
        <v>0</v>
      </c>
      <c r="I75" s="43" t="e">
        <f t="shared" si="15"/>
        <v>#DIV/0!</v>
      </c>
      <c r="J75" s="125"/>
    </row>
    <row r="76" spans="1:10" ht="31.5" thickTop="1" thickBot="1" x14ac:dyDescent="0.3">
      <c r="A76" s="99"/>
      <c r="B76" s="113"/>
      <c r="C76" s="9">
        <v>8</v>
      </c>
      <c r="D76" s="31" t="s">
        <v>92</v>
      </c>
      <c r="E76" s="17"/>
      <c r="F76" s="17"/>
      <c r="G76" s="17"/>
      <c r="H76" s="17">
        <f t="shared" si="17"/>
        <v>0</v>
      </c>
      <c r="I76" s="57" t="e">
        <f t="shared" si="15"/>
        <v>#DIV/0!</v>
      </c>
      <c r="J76" s="126"/>
    </row>
    <row r="77" spans="1:10" s="25" customFormat="1" ht="30.75" thickBot="1" x14ac:dyDescent="0.3">
      <c r="A77" s="100">
        <v>15</v>
      </c>
      <c r="B77" s="115" t="s">
        <v>93</v>
      </c>
      <c r="C77" s="58">
        <v>1</v>
      </c>
      <c r="D77" s="41" t="s">
        <v>123</v>
      </c>
      <c r="E77" s="19">
        <v>12</v>
      </c>
      <c r="F77" s="19">
        <v>1</v>
      </c>
      <c r="G77" s="19"/>
      <c r="H77" s="19">
        <f>E77+F77</f>
        <v>13</v>
      </c>
      <c r="I77" s="52">
        <f t="shared" si="15"/>
        <v>0.92307692307692313</v>
      </c>
      <c r="J77" s="124">
        <f>+SUM(E77:E80)/SUM(H77:H80)</f>
        <v>0.9375</v>
      </c>
    </row>
    <row r="78" spans="1:10" s="25" customFormat="1" ht="31.5" thickTop="1" thickBot="1" x14ac:dyDescent="0.3">
      <c r="A78" s="103"/>
      <c r="B78" s="116"/>
      <c r="C78" s="20">
        <v>2</v>
      </c>
      <c r="D78" s="18" t="s">
        <v>94</v>
      </c>
      <c r="E78" s="14">
        <v>11</v>
      </c>
      <c r="F78" s="14">
        <v>1</v>
      </c>
      <c r="G78" s="14"/>
      <c r="H78" s="14">
        <f t="shared" ref="H78:H80" si="18">E78+F78</f>
        <v>12</v>
      </c>
      <c r="I78" s="42">
        <f t="shared" si="15"/>
        <v>0.91666666666666663</v>
      </c>
      <c r="J78" s="125"/>
    </row>
    <row r="79" spans="1:10" s="25" customFormat="1" ht="31.5" thickTop="1" thickBot="1" x14ac:dyDescent="0.3">
      <c r="A79" s="103"/>
      <c r="B79" s="116"/>
      <c r="C79" s="20">
        <v>3</v>
      </c>
      <c r="D79" s="18" t="s">
        <v>95</v>
      </c>
      <c r="E79" s="14">
        <v>10</v>
      </c>
      <c r="F79" s="14">
        <v>0</v>
      </c>
      <c r="G79" s="14"/>
      <c r="H79" s="14">
        <f t="shared" si="18"/>
        <v>10</v>
      </c>
      <c r="I79" s="42">
        <f t="shared" si="15"/>
        <v>1</v>
      </c>
      <c r="J79" s="125"/>
    </row>
    <row r="80" spans="1:10" s="25" customFormat="1" ht="31.5" thickTop="1" thickBot="1" x14ac:dyDescent="0.3">
      <c r="A80" s="104"/>
      <c r="B80" s="117"/>
      <c r="C80" s="59">
        <v>4</v>
      </c>
      <c r="D80" s="36" t="s">
        <v>124</v>
      </c>
      <c r="E80" s="15">
        <v>12</v>
      </c>
      <c r="F80" s="15">
        <v>1</v>
      </c>
      <c r="G80" s="15"/>
      <c r="H80" s="15">
        <f t="shared" si="18"/>
        <v>13</v>
      </c>
      <c r="I80" s="53">
        <f t="shared" si="15"/>
        <v>0.92307692307692313</v>
      </c>
      <c r="J80" s="126"/>
    </row>
    <row r="81" spans="1:10" s="25" customFormat="1" ht="15.75" customHeight="1" thickBot="1" x14ac:dyDescent="0.3">
      <c r="A81" s="97">
        <v>16</v>
      </c>
      <c r="B81" s="114" t="s">
        <v>101</v>
      </c>
      <c r="C81" s="54">
        <v>1</v>
      </c>
      <c r="D81" s="29" t="s">
        <v>96</v>
      </c>
      <c r="E81" s="26"/>
      <c r="F81" s="26"/>
      <c r="G81" s="33"/>
      <c r="H81" s="26">
        <f>+E81+F81</f>
        <v>0</v>
      </c>
      <c r="I81" s="56" t="e">
        <f t="shared" si="15"/>
        <v>#DIV/0!</v>
      </c>
      <c r="J81" s="127" t="e">
        <f>+SUM(E81:E87)/SUM(H81:H87)</f>
        <v>#DIV/0!</v>
      </c>
    </row>
    <row r="82" spans="1:10" s="25" customFormat="1" ht="16.5" thickTop="1" thickBot="1" x14ac:dyDescent="0.3">
      <c r="A82" s="101"/>
      <c r="B82" s="122"/>
      <c r="C82" s="4">
        <v>2</v>
      </c>
      <c r="D82" s="13" t="s">
        <v>97</v>
      </c>
      <c r="E82" s="16"/>
      <c r="F82" s="16"/>
      <c r="G82" s="5"/>
      <c r="H82" s="16">
        <f t="shared" ref="H82:H87" si="19">+E82+F82</f>
        <v>0</v>
      </c>
      <c r="I82" s="43" t="e">
        <f t="shared" si="15"/>
        <v>#DIV/0!</v>
      </c>
      <c r="J82" s="125"/>
    </row>
    <row r="83" spans="1:10" s="25" customFormat="1" ht="31.5" thickTop="1" thickBot="1" x14ac:dyDescent="0.3">
      <c r="A83" s="101"/>
      <c r="B83" s="122"/>
      <c r="C83" s="4">
        <v>3</v>
      </c>
      <c r="D83" s="13" t="s">
        <v>98</v>
      </c>
      <c r="E83" s="16"/>
      <c r="F83" s="16"/>
      <c r="G83" s="5"/>
      <c r="H83" s="16">
        <f t="shared" si="19"/>
        <v>0</v>
      </c>
      <c r="I83" s="43" t="e">
        <f t="shared" si="15"/>
        <v>#DIV/0!</v>
      </c>
      <c r="J83" s="125"/>
    </row>
    <row r="84" spans="1:10" s="25" customFormat="1" ht="31.5" thickTop="1" thickBot="1" x14ac:dyDescent="0.3">
      <c r="A84" s="101"/>
      <c r="B84" s="122"/>
      <c r="C84" s="4">
        <v>4</v>
      </c>
      <c r="D84" s="13" t="s">
        <v>99</v>
      </c>
      <c r="E84" s="16"/>
      <c r="F84" s="16"/>
      <c r="G84" s="5"/>
      <c r="H84" s="16">
        <f t="shared" si="19"/>
        <v>0</v>
      </c>
      <c r="I84" s="43" t="e">
        <f t="shared" si="15"/>
        <v>#DIV/0!</v>
      </c>
      <c r="J84" s="125"/>
    </row>
    <row r="85" spans="1:10" s="25" customFormat="1" ht="46.5" thickTop="1" thickBot="1" x14ac:dyDescent="0.3">
      <c r="A85" s="101"/>
      <c r="B85" s="122"/>
      <c r="C85" s="4">
        <v>5</v>
      </c>
      <c r="D85" s="13" t="s">
        <v>136</v>
      </c>
      <c r="E85" s="16"/>
      <c r="F85" s="16"/>
      <c r="G85" s="5"/>
      <c r="H85" s="16">
        <f t="shared" si="19"/>
        <v>0</v>
      </c>
      <c r="I85" s="43" t="e">
        <f t="shared" si="15"/>
        <v>#DIV/0!</v>
      </c>
      <c r="J85" s="125"/>
    </row>
    <row r="86" spans="1:10" s="25" customFormat="1" ht="31.5" thickTop="1" thickBot="1" x14ac:dyDescent="0.3">
      <c r="A86" s="101"/>
      <c r="B86" s="122"/>
      <c r="C86" s="4">
        <v>6</v>
      </c>
      <c r="D86" s="13" t="s">
        <v>100</v>
      </c>
      <c r="E86" s="16"/>
      <c r="F86" s="16"/>
      <c r="G86" s="5"/>
      <c r="H86" s="16">
        <f t="shared" si="19"/>
        <v>0</v>
      </c>
      <c r="I86" s="43" t="e">
        <f t="shared" si="15"/>
        <v>#DIV/0!</v>
      </c>
      <c r="J86" s="125"/>
    </row>
    <row r="87" spans="1:10" s="25" customFormat="1" ht="46.5" thickTop="1" thickBot="1" x14ac:dyDescent="0.3">
      <c r="A87" s="102"/>
      <c r="B87" s="123"/>
      <c r="C87" s="9">
        <v>7</v>
      </c>
      <c r="D87" s="31" t="s">
        <v>137</v>
      </c>
      <c r="E87" s="17"/>
      <c r="F87" s="17"/>
      <c r="G87" s="6"/>
      <c r="H87" s="17">
        <f t="shared" si="19"/>
        <v>0</v>
      </c>
      <c r="I87" s="57" t="e">
        <f t="shared" si="15"/>
        <v>#DIV/0!</v>
      </c>
      <c r="J87" s="126"/>
    </row>
    <row r="88" spans="1:10" s="25" customFormat="1" ht="30.75" customHeight="1" thickBot="1" x14ac:dyDescent="0.3">
      <c r="A88" s="100">
        <v>17</v>
      </c>
      <c r="B88" s="105" t="s">
        <v>102</v>
      </c>
      <c r="C88" s="60">
        <v>8</v>
      </c>
      <c r="D88" s="37" t="s">
        <v>103</v>
      </c>
      <c r="E88" s="19"/>
      <c r="F88" s="19"/>
      <c r="G88" s="33"/>
      <c r="H88" s="19">
        <f>+E88+F88</f>
        <v>0</v>
      </c>
      <c r="I88" s="52" t="e">
        <f t="shared" si="15"/>
        <v>#DIV/0!</v>
      </c>
      <c r="J88" s="124" t="e">
        <f>+SUM(E88:E94)/SUM(H88:H94)</f>
        <v>#DIV/0!</v>
      </c>
    </row>
    <row r="89" spans="1:10" s="25" customFormat="1" ht="31.5" thickTop="1" thickBot="1" x14ac:dyDescent="0.3">
      <c r="A89" s="103"/>
      <c r="B89" s="106"/>
      <c r="C89" s="23">
        <v>9</v>
      </c>
      <c r="D89" s="38" t="s">
        <v>104</v>
      </c>
      <c r="E89" s="14"/>
      <c r="F89" s="14"/>
      <c r="G89" s="5"/>
      <c r="H89" s="14">
        <f t="shared" ref="H89:H103" si="20">+E89+F89</f>
        <v>0</v>
      </c>
      <c r="I89" s="42" t="e">
        <f t="shared" si="15"/>
        <v>#DIV/0!</v>
      </c>
      <c r="J89" s="125"/>
    </row>
    <row r="90" spans="1:10" s="25" customFormat="1" ht="16.5" thickTop="1" thickBot="1" x14ac:dyDescent="0.3">
      <c r="A90" s="103"/>
      <c r="B90" s="106"/>
      <c r="C90" s="23">
        <v>10</v>
      </c>
      <c r="D90" s="38" t="s">
        <v>105</v>
      </c>
      <c r="E90" s="14"/>
      <c r="F90" s="14"/>
      <c r="G90" s="5"/>
      <c r="H90" s="14">
        <f t="shared" si="20"/>
        <v>0</v>
      </c>
      <c r="I90" s="42" t="e">
        <f t="shared" si="15"/>
        <v>#DIV/0!</v>
      </c>
      <c r="J90" s="125"/>
    </row>
    <row r="91" spans="1:10" s="25" customFormat="1" ht="31.5" thickTop="1" thickBot="1" x14ac:dyDescent="0.3">
      <c r="A91" s="103"/>
      <c r="B91" s="106"/>
      <c r="C91" s="23">
        <v>11</v>
      </c>
      <c r="D91" s="38" t="s">
        <v>106</v>
      </c>
      <c r="E91" s="14"/>
      <c r="F91" s="14"/>
      <c r="G91" s="5"/>
      <c r="H91" s="14">
        <f t="shared" si="20"/>
        <v>0</v>
      </c>
      <c r="I91" s="42" t="e">
        <f t="shared" si="15"/>
        <v>#DIV/0!</v>
      </c>
      <c r="J91" s="125"/>
    </row>
    <row r="92" spans="1:10" s="25" customFormat="1" ht="16.5" thickTop="1" thickBot="1" x14ac:dyDescent="0.3">
      <c r="A92" s="103"/>
      <c r="B92" s="106"/>
      <c r="C92" s="23">
        <v>12</v>
      </c>
      <c r="D92" s="38" t="s">
        <v>107</v>
      </c>
      <c r="E92" s="14"/>
      <c r="F92" s="14"/>
      <c r="G92" s="5"/>
      <c r="H92" s="14">
        <f t="shared" si="20"/>
        <v>0</v>
      </c>
      <c r="I92" s="42" t="e">
        <f t="shared" si="15"/>
        <v>#DIV/0!</v>
      </c>
      <c r="J92" s="125"/>
    </row>
    <row r="93" spans="1:10" s="25" customFormat="1" ht="31.5" thickTop="1" thickBot="1" x14ac:dyDescent="0.3">
      <c r="A93" s="103"/>
      <c r="B93" s="106"/>
      <c r="C93" s="23">
        <v>13</v>
      </c>
      <c r="D93" s="38" t="s">
        <v>108</v>
      </c>
      <c r="E93" s="14"/>
      <c r="F93" s="14"/>
      <c r="G93" s="5"/>
      <c r="H93" s="14">
        <f t="shared" si="20"/>
        <v>0</v>
      </c>
      <c r="I93" s="42" t="e">
        <f t="shared" si="15"/>
        <v>#DIV/0!</v>
      </c>
      <c r="J93" s="125"/>
    </row>
    <row r="94" spans="1:10" s="25" customFormat="1" ht="31.5" thickTop="1" thickBot="1" x14ac:dyDescent="0.3">
      <c r="A94" s="104"/>
      <c r="B94" s="107"/>
      <c r="C94" s="24">
        <v>14</v>
      </c>
      <c r="D94" s="39" t="s">
        <v>109</v>
      </c>
      <c r="E94" s="15"/>
      <c r="F94" s="15"/>
      <c r="G94" s="6"/>
      <c r="H94" s="15">
        <f t="shared" si="20"/>
        <v>0</v>
      </c>
      <c r="I94" s="53" t="e">
        <f t="shared" si="15"/>
        <v>#DIV/0!</v>
      </c>
      <c r="J94" s="126"/>
    </row>
    <row r="95" spans="1:10" ht="15.75" thickBot="1" x14ac:dyDescent="0.3">
      <c r="A95" s="108">
        <v>18</v>
      </c>
      <c r="B95" s="118" t="s">
        <v>110</v>
      </c>
      <c r="C95" s="61">
        <v>1</v>
      </c>
      <c r="D95" s="62" t="s">
        <v>111</v>
      </c>
      <c r="E95" s="63"/>
      <c r="F95" s="63"/>
      <c r="G95" s="64"/>
      <c r="H95" s="63">
        <f t="shared" si="20"/>
        <v>0</v>
      </c>
      <c r="I95" s="65" t="e">
        <f t="shared" si="15"/>
        <v>#DIV/0!</v>
      </c>
      <c r="J95" s="128" t="e">
        <f>+SUM(E95:E103)/SUM(H95:H103)</f>
        <v>#DIV/0!</v>
      </c>
    </row>
    <row r="96" spans="1:10" ht="31.5" thickTop="1" thickBot="1" x14ac:dyDescent="0.3">
      <c r="A96" s="109"/>
      <c r="B96" s="119"/>
      <c r="C96" s="21">
        <v>2</v>
      </c>
      <c r="D96" s="40" t="s">
        <v>112</v>
      </c>
      <c r="E96" s="44"/>
      <c r="F96" s="44"/>
      <c r="G96" s="45"/>
      <c r="H96" s="44">
        <f t="shared" si="20"/>
        <v>0</v>
      </c>
      <c r="I96" s="46" t="e">
        <f t="shared" si="15"/>
        <v>#DIV/0!</v>
      </c>
      <c r="J96" s="125"/>
    </row>
    <row r="97" spans="1:10" ht="31.5" thickTop="1" thickBot="1" x14ac:dyDescent="0.3">
      <c r="A97" s="109"/>
      <c r="B97" s="119"/>
      <c r="C97" s="21">
        <v>3</v>
      </c>
      <c r="D97" s="40" t="s">
        <v>113</v>
      </c>
      <c r="E97" s="44"/>
      <c r="F97" s="44"/>
      <c r="G97" s="45"/>
      <c r="H97" s="44">
        <f t="shared" si="20"/>
        <v>0</v>
      </c>
      <c r="I97" s="46" t="e">
        <f t="shared" si="15"/>
        <v>#DIV/0!</v>
      </c>
      <c r="J97" s="125"/>
    </row>
    <row r="98" spans="1:10" ht="46.5" thickTop="1" thickBot="1" x14ac:dyDescent="0.3">
      <c r="A98" s="109"/>
      <c r="B98" s="119"/>
      <c r="C98" s="21">
        <v>4</v>
      </c>
      <c r="D98" s="40" t="s">
        <v>114</v>
      </c>
      <c r="E98" s="44"/>
      <c r="F98" s="44"/>
      <c r="G98" s="45"/>
      <c r="H98" s="44">
        <f t="shared" si="20"/>
        <v>0</v>
      </c>
      <c r="I98" s="46" t="e">
        <f t="shared" si="15"/>
        <v>#DIV/0!</v>
      </c>
      <c r="J98" s="125"/>
    </row>
    <row r="99" spans="1:10" ht="16.5" thickTop="1" thickBot="1" x14ac:dyDescent="0.3">
      <c r="A99" s="109"/>
      <c r="B99" s="119"/>
      <c r="C99" s="21">
        <v>5</v>
      </c>
      <c r="D99" s="40" t="s">
        <v>115</v>
      </c>
      <c r="E99" s="44"/>
      <c r="F99" s="44"/>
      <c r="G99" s="45"/>
      <c r="H99" s="44">
        <f t="shared" si="20"/>
        <v>0</v>
      </c>
      <c r="I99" s="46" t="e">
        <f t="shared" si="15"/>
        <v>#DIV/0!</v>
      </c>
      <c r="J99" s="125"/>
    </row>
    <row r="100" spans="1:10" ht="31.5" thickTop="1" thickBot="1" x14ac:dyDescent="0.3">
      <c r="A100" s="109"/>
      <c r="B100" s="119"/>
      <c r="C100" s="21">
        <v>6</v>
      </c>
      <c r="D100" s="40" t="s">
        <v>116</v>
      </c>
      <c r="E100" s="44"/>
      <c r="F100" s="44"/>
      <c r="G100" s="45"/>
      <c r="H100" s="44">
        <f t="shared" si="20"/>
        <v>0</v>
      </c>
      <c r="I100" s="46" t="e">
        <f t="shared" si="15"/>
        <v>#DIV/0!</v>
      </c>
      <c r="J100" s="125"/>
    </row>
    <row r="101" spans="1:10" ht="16.5" thickTop="1" thickBot="1" x14ac:dyDescent="0.3">
      <c r="A101" s="109"/>
      <c r="B101" s="119"/>
      <c r="C101" s="21" t="s">
        <v>117</v>
      </c>
      <c r="D101" s="13" t="s">
        <v>138</v>
      </c>
      <c r="E101" s="44"/>
      <c r="F101" s="44"/>
      <c r="G101" s="45"/>
      <c r="H101" s="44">
        <f t="shared" si="20"/>
        <v>0</v>
      </c>
      <c r="I101" s="46" t="e">
        <f t="shared" si="15"/>
        <v>#DIV/0!</v>
      </c>
      <c r="J101" s="125"/>
    </row>
    <row r="102" spans="1:10" ht="16.5" thickTop="1" thickBot="1" x14ac:dyDescent="0.3">
      <c r="A102" s="109"/>
      <c r="B102" s="119"/>
      <c r="C102" s="21" t="s">
        <v>118</v>
      </c>
      <c r="D102" s="13" t="s">
        <v>139</v>
      </c>
      <c r="E102" s="44"/>
      <c r="F102" s="44"/>
      <c r="G102" s="45"/>
      <c r="H102" s="44">
        <f t="shared" si="20"/>
        <v>0</v>
      </c>
      <c r="I102" s="46" t="e">
        <f t="shared" si="15"/>
        <v>#DIV/0!</v>
      </c>
      <c r="J102" s="125"/>
    </row>
    <row r="103" spans="1:10" ht="31.5" thickTop="1" thickBot="1" x14ac:dyDescent="0.3">
      <c r="A103" s="110"/>
      <c r="B103" s="120"/>
      <c r="C103" s="22" t="s">
        <v>119</v>
      </c>
      <c r="D103" s="31" t="s">
        <v>140</v>
      </c>
      <c r="E103" s="66"/>
      <c r="F103" s="66"/>
      <c r="G103" s="67"/>
      <c r="H103" s="66">
        <f t="shared" si="20"/>
        <v>0</v>
      </c>
      <c r="I103" s="68" t="e">
        <f t="shared" si="15"/>
        <v>#DIV/0!</v>
      </c>
      <c r="J103" s="126"/>
    </row>
    <row r="104" spans="1:10" ht="15.75" thickBot="1" x14ac:dyDescent="0.3">
      <c r="A104" s="100">
        <v>19</v>
      </c>
      <c r="B104" s="105" t="s">
        <v>141</v>
      </c>
      <c r="C104" s="32">
        <v>1</v>
      </c>
      <c r="D104" s="41" t="s">
        <v>38</v>
      </c>
      <c r="E104" s="19"/>
      <c r="F104" s="19"/>
      <c r="G104" s="33"/>
      <c r="H104" s="19">
        <f>+E104+F104</f>
        <v>0</v>
      </c>
      <c r="I104" s="52" t="e">
        <f t="shared" si="15"/>
        <v>#DIV/0!</v>
      </c>
      <c r="J104" s="124" t="e">
        <f>+SUM(E104:E111)/SUM(H104:H111)</f>
        <v>#DIV/0!</v>
      </c>
    </row>
    <row r="105" spans="1:10" ht="16.5" thickTop="1" thickBot="1" x14ac:dyDescent="0.3">
      <c r="A105" s="103"/>
      <c r="B105" s="112"/>
      <c r="C105" s="3">
        <v>2</v>
      </c>
      <c r="D105" s="10" t="s">
        <v>65</v>
      </c>
      <c r="E105" s="14"/>
      <c r="F105" s="14"/>
      <c r="G105" s="5"/>
      <c r="H105" s="14">
        <f t="shared" ref="H105:H111" si="21">+E105+F105</f>
        <v>0</v>
      </c>
      <c r="I105" s="42" t="e">
        <f t="shared" si="15"/>
        <v>#DIV/0!</v>
      </c>
      <c r="J105" s="125"/>
    </row>
    <row r="106" spans="1:10" ht="31.5" thickTop="1" thickBot="1" x14ac:dyDescent="0.3">
      <c r="A106" s="103"/>
      <c r="B106" s="112"/>
      <c r="C106" s="3">
        <v>3</v>
      </c>
      <c r="D106" s="34" t="s">
        <v>66</v>
      </c>
      <c r="E106" s="14"/>
      <c r="F106" s="14"/>
      <c r="G106" s="5"/>
      <c r="H106" s="14">
        <f t="shared" si="21"/>
        <v>0</v>
      </c>
      <c r="I106" s="42" t="e">
        <f t="shared" si="15"/>
        <v>#DIV/0!</v>
      </c>
      <c r="J106" s="125"/>
    </row>
    <row r="107" spans="1:10" ht="16.5" thickTop="1" thickBot="1" x14ac:dyDescent="0.3">
      <c r="A107" s="103"/>
      <c r="B107" s="112"/>
      <c r="C107" s="3">
        <v>4</v>
      </c>
      <c r="D107" s="18" t="s">
        <v>120</v>
      </c>
      <c r="E107" s="14"/>
      <c r="F107" s="14"/>
      <c r="G107" s="5"/>
      <c r="H107" s="14">
        <f t="shared" si="21"/>
        <v>0</v>
      </c>
      <c r="I107" s="42" t="e">
        <f t="shared" si="15"/>
        <v>#DIV/0!</v>
      </c>
      <c r="J107" s="125"/>
    </row>
    <row r="108" spans="1:10" ht="16.5" thickTop="1" thickBot="1" x14ac:dyDescent="0.3">
      <c r="A108" s="103"/>
      <c r="B108" s="112"/>
      <c r="C108" s="3">
        <v>5</v>
      </c>
      <c r="D108" s="18" t="s">
        <v>121</v>
      </c>
      <c r="E108" s="14"/>
      <c r="F108" s="14"/>
      <c r="G108" s="5"/>
      <c r="H108" s="14">
        <f t="shared" si="21"/>
        <v>0</v>
      </c>
      <c r="I108" s="42" t="e">
        <f t="shared" si="15"/>
        <v>#DIV/0!</v>
      </c>
      <c r="J108" s="125"/>
    </row>
    <row r="109" spans="1:10" ht="16.5" thickTop="1" thickBot="1" x14ac:dyDescent="0.3">
      <c r="A109" s="103"/>
      <c r="B109" s="112"/>
      <c r="C109" s="3">
        <v>6</v>
      </c>
      <c r="D109" s="18" t="s">
        <v>142</v>
      </c>
      <c r="E109" s="14"/>
      <c r="F109" s="14"/>
      <c r="G109" s="5"/>
      <c r="H109" s="14">
        <f t="shared" si="21"/>
        <v>0</v>
      </c>
      <c r="I109" s="42" t="e">
        <f t="shared" si="15"/>
        <v>#DIV/0!</v>
      </c>
      <c r="J109" s="125"/>
    </row>
    <row r="110" spans="1:10" ht="16.5" thickTop="1" thickBot="1" x14ac:dyDescent="0.3">
      <c r="A110" s="103"/>
      <c r="B110" s="112"/>
      <c r="C110" s="3">
        <v>7</v>
      </c>
      <c r="D110" s="18" t="s">
        <v>52</v>
      </c>
      <c r="E110" s="14"/>
      <c r="F110" s="14"/>
      <c r="G110" s="5"/>
      <c r="H110" s="14">
        <f t="shared" si="21"/>
        <v>0</v>
      </c>
      <c r="I110" s="42" t="e">
        <f t="shared" si="15"/>
        <v>#DIV/0!</v>
      </c>
      <c r="J110" s="125"/>
    </row>
    <row r="111" spans="1:10" ht="16.5" thickTop="1" thickBot="1" x14ac:dyDescent="0.3">
      <c r="A111" s="104"/>
      <c r="B111" s="113"/>
      <c r="C111" s="8">
        <v>8</v>
      </c>
      <c r="D111" s="36" t="s">
        <v>130</v>
      </c>
      <c r="E111" s="15"/>
      <c r="F111" s="15"/>
      <c r="G111" s="6"/>
      <c r="H111" s="15">
        <f t="shared" si="21"/>
        <v>0</v>
      </c>
      <c r="I111" s="53" t="e">
        <f t="shared" si="15"/>
        <v>#DIV/0!</v>
      </c>
      <c r="J111" s="126"/>
    </row>
    <row r="112" spans="1:10" s="25" customFormat="1" ht="30.75" thickBot="1" x14ac:dyDescent="0.3">
      <c r="A112" s="97">
        <v>20</v>
      </c>
      <c r="B112" s="121" t="s">
        <v>122</v>
      </c>
      <c r="C112" s="28">
        <v>1</v>
      </c>
      <c r="D112" s="29" t="s">
        <v>123</v>
      </c>
      <c r="E112" s="26"/>
      <c r="F112" s="26"/>
      <c r="G112" s="33"/>
      <c r="H112" s="26">
        <f>E112+F112</f>
        <v>0</v>
      </c>
      <c r="I112" s="56" t="e">
        <f t="shared" si="15"/>
        <v>#DIV/0!</v>
      </c>
      <c r="J112" s="127" t="e">
        <f>+SUM(E112:E114)/SUM(H112:H114)</f>
        <v>#DIV/0!</v>
      </c>
    </row>
    <row r="113" spans="1:10" s="25" customFormat="1" ht="31.5" thickTop="1" thickBot="1" x14ac:dyDescent="0.3">
      <c r="A113" s="101"/>
      <c r="B113" s="116"/>
      <c r="C113" s="27">
        <v>2</v>
      </c>
      <c r="D113" s="13" t="s">
        <v>143</v>
      </c>
      <c r="E113" s="16"/>
      <c r="F113" s="16"/>
      <c r="G113" s="5"/>
      <c r="H113" s="16">
        <f t="shared" ref="H113:H114" si="22">E113+F113</f>
        <v>0</v>
      </c>
      <c r="I113" s="43" t="e">
        <f t="shared" si="15"/>
        <v>#DIV/0!</v>
      </c>
      <c r="J113" s="125"/>
    </row>
    <row r="114" spans="1:10" s="25" customFormat="1" ht="31.5" thickTop="1" thickBot="1" x14ac:dyDescent="0.3">
      <c r="A114" s="102"/>
      <c r="B114" s="117"/>
      <c r="C114" s="30">
        <v>3</v>
      </c>
      <c r="D114" s="31" t="s">
        <v>125</v>
      </c>
      <c r="E114" s="17"/>
      <c r="F114" s="17"/>
      <c r="G114" s="6"/>
      <c r="H114" s="17">
        <f t="shared" si="22"/>
        <v>0</v>
      </c>
      <c r="I114" s="57" t="e">
        <f t="shared" si="15"/>
        <v>#DIV/0!</v>
      </c>
      <c r="J114" s="126"/>
    </row>
    <row r="115" spans="1:10" ht="45.75" thickBot="1" x14ac:dyDescent="0.3">
      <c r="A115" s="100">
        <v>21</v>
      </c>
      <c r="B115" s="105" t="s">
        <v>126</v>
      </c>
      <c r="C115" s="32">
        <v>1</v>
      </c>
      <c r="D115" s="41" t="s">
        <v>144</v>
      </c>
      <c r="E115" s="19"/>
      <c r="F115" s="19"/>
      <c r="G115" s="33"/>
      <c r="H115" s="19">
        <f>+E115+F115</f>
        <v>0</v>
      </c>
      <c r="I115" s="52" t="e">
        <f t="shared" si="15"/>
        <v>#DIV/0!</v>
      </c>
      <c r="J115" s="124" t="e">
        <f>+SUM(E115:E120)/SUM(H115:H120)</f>
        <v>#DIV/0!</v>
      </c>
    </row>
    <row r="116" spans="1:10" ht="31.5" thickTop="1" thickBot="1" x14ac:dyDescent="0.3">
      <c r="A116" s="103"/>
      <c r="B116" s="112"/>
      <c r="C116" s="3">
        <v>2</v>
      </c>
      <c r="D116" s="18" t="s">
        <v>127</v>
      </c>
      <c r="E116" s="14"/>
      <c r="F116" s="14"/>
      <c r="G116" s="5"/>
      <c r="H116" s="14">
        <f t="shared" ref="H116:H120" si="23">+E116+F116</f>
        <v>0</v>
      </c>
      <c r="I116" s="42" t="e">
        <f t="shared" si="15"/>
        <v>#DIV/0!</v>
      </c>
      <c r="J116" s="125"/>
    </row>
    <row r="117" spans="1:10" ht="31.5" thickTop="1" thickBot="1" x14ac:dyDescent="0.3">
      <c r="A117" s="103"/>
      <c r="B117" s="112"/>
      <c r="C117" s="3">
        <v>3</v>
      </c>
      <c r="D117" s="18" t="s">
        <v>145</v>
      </c>
      <c r="E117" s="14"/>
      <c r="F117" s="14"/>
      <c r="G117" s="5"/>
      <c r="H117" s="14">
        <f t="shared" si="23"/>
        <v>0</v>
      </c>
      <c r="I117" s="42" t="e">
        <f t="shared" si="15"/>
        <v>#DIV/0!</v>
      </c>
      <c r="J117" s="125"/>
    </row>
    <row r="118" spans="1:10" ht="16.5" thickTop="1" thickBot="1" x14ac:dyDescent="0.3">
      <c r="A118" s="103"/>
      <c r="B118" s="112"/>
      <c r="C118" s="3">
        <v>4</v>
      </c>
      <c r="D118" s="18" t="s">
        <v>146</v>
      </c>
      <c r="E118" s="14"/>
      <c r="F118" s="14"/>
      <c r="G118" s="5"/>
      <c r="H118" s="14">
        <f t="shared" si="23"/>
        <v>0</v>
      </c>
      <c r="I118" s="42" t="e">
        <f t="shared" si="15"/>
        <v>#DIV/0!</v>
      </c>
      <c r="J118" s="125"/>
    </row>
    <row r="119" spans="1:10" ht="31.5" thickTop="1" thickBot="1" x14ac:dyDescent="0.3">
      <c r="A119" s="103"/>
      <c r="B119" s="112"/>
      <c r="C119" s="3">
        <v>5</v>
      </c>
      <c r="D119" s="18" t="s">
        <v>147</v>
      </c>
      <c r="E119" s="14"/>
      <c r="F119" s="14"/>
      <c r="G119" s="5"/>
      <c r="H119" s="14">
        <f t="shared" si="23"/>
        <v>0</v>
      </c>
      <c r="I119" s="42" t="e">
        <f t="shared" si="15"/>
        <v>#DIV/0!</v>
      </c>
      <c r="J119" s="125"/>
    </row>
    <row r="120" spans="1:10" ht="16.5" thickTop="1" thickBot="1" x14ac:dyDescent="0.3">
      <c r="A120" s="104"/>
      <c r="B120" s="113"/>
      <c r="C120" s="8">
        <v>6</v>
      </c>
      <c r="D120" s="36" t="s">
        <v>128</v>
      </c>
      <c r="E120" s="15"/>
      <c r="F120" s="15"/>
      <c r="G120" s="6"/>
      <c r="H120" s="15">
        <f t="shared" si="23"/>
        <v>0</v>
      </c>
      <c r="I120" s="53" t="e">
        <f t="shared" si="15"/>
        <v>#DIV/0!</v>
      </c>
      <c r="J120" s="126"/>
    </row>
    <row r="121" spans="1:10" ht="15.75" thickBot="1" x14ac:dyDescent="0.3">
      <c r="A121" s="97">
        <v>22</v>
      </c>
      <c r="B121" s="114" t="s">
        <v>129</v>
      </c>
      <c r="C121" s="54">
        <v>1</v>
      </c>
      <c r="D121" s="29" t="s">
        <v>52</v>
      </c>
      <c r="E121" s="26">
        <v>10</v>
      </c>
      <c r="F121" s="26">
        <v>1</v>
      </c>
      <c r="G121" s="33"/>
      <c r="H121" s="26">
        <f>+E121+F121</f>
        <v>11</v>
      </c>
      <c r="I121" s="56">
        <f t="shared" si="15"/>
        <v>0.90909090909090906</v>
      </c>
      <c r="J121" s="127">
        <f>+SUM(E121:E125)/SUM(H121:H125)</f>
        <v>0.93877551020408168</v>
      </c>
    </row>
    <row r="122" spans="1:10" ht="16.5" thickTop="1" thickBot="1" x14ac:dyDescent="0.3">
      <c r="A122" s="101"/>
      <c r="B122" s="112"/>
      <c r="C122" s="4">
        <v>2</v>
      </c>
      <c r="D122" s="13" t="s">
        <v>130</v>
      </c>
      <c r="E122" s="16">
        <v>9</v>
      </c>
      <c r="F122" s="16">
        <v>0</v>
      </c>
      <c r="G122" s="5"/>
      <c r="H122" s="16">
        <f>+E122+F122</f>
        <v>9</v>
      </c>
      <c r="I122" s="43">
        <f t="shared" si="15"/>
        <v>1</v>
      </c>
      <c r="J122" s="125"/>
    </row>
    <row r="123" spans="1:10" ht="46.5" thickTop="1" thickBot="1" x14ac:dyDescent="0.3">
      <c r="A123" s="101"/>
      <c r="B123" s="112"/>
      <c r="C123" s="4">
        <v>3</v>
      </c>
      <c r="D123" s="13" t="s">
        <v>148</v>
      </c>
      <c r="E123" s="16">
        <v>8</v>
      </c>
      <c r="F123" s="16">
        <v>0</v>
      </c>
      <c r="G123" s="5"/>
      <c r="H123" s="16">
        <f>+E123+F123</f>
        <v>8</v>
      </c>
      <c r="I123" s="43">
        <f t="shared" si="15"/>
        <v>1</v>
      </c>
      <c r="J123" s="125"/>
    </row>
    <row r="124" spans="1:10" ht="46.5" thickTop="1" thickBot="1" x14ac:dyDescent="0.3">
      <c r="A124" s="101"/>
      <c r="B124" s="112"/>
      <c r="C124" s="4">
        <v>4</v>
      </c>
      <c r="D124" s="13" t="s">
        <v>131</v>
      </c>
      <c r="E124" s="16">
        <v>9</v>
      </c>
      <c r="F124" s="16">
        <v>1</v>
      </c>
      <c r="G124" s="5"/>
      <c r="H124" s="16">
        <f t="shared" ref="H124:H125" si="24">+E124+F124</f>
        <v>10</v>
      </c>
      <c r="I124" s="43">
        <f t="shared" si="15"/>
        <v>0.9</v>
      </c>
      <c r="J124" s="125"/>
    </row>
    <row r="125" spans="1:10" ht="31.5" thickTop="1" thickBot="1" x14ac:dyDescent="0.3">
      <c r="A125" s="102"/>
      <c r="B125" s="113"/>
      <c r="C125" s="9">
        <v>5</v>
      </c>
      <c r="D125" s="31" t="s">
        <v>132</v>
      </c>
      <c r="E125" s="17">
        <v>10</v>
      </c>
      <c r="F125" s="17">
        <v>1</v>
      </c>
      <c r="G125" s="6"/>
      <c r="H125" s="17">
        <f t="shared" si="24"/>
        <v>11</v>
      </c>
      <c r="I125" s="57">
        <f t="shared" ref="I125" si="25">+E125/H125</f>
        <v>0.90909090909090906</v>
      </c>
      <c r="J125" s="126"/>
    </row>
    <row r="126" spans="1:10" ht="15.75" thickBot="1" x14ac:dyDescent="0.3">
      <c r="A126" s="69"/>
      <c r="B126" s="70" t="s">
        <v>15</v>
      </c>
      <c r="C126" s="70"/>
      <c r="D126" s="70"/>
      <c r="E126" s="70">
        <f>SUM(E3:E125)</f>
        <v>649</v>
      </c>
      <c r="F126" s="70"/>
      <c r="G126" s="70"/>
      <c r="H126" s="70">
        <f>SUM(H3:H125)</f>
        <v>695</v>
      </c>
      <c r="I126" s="71"/>
      <c r="J126" s="72">
        <f>+E126/H126</f>
        <v>0.93381294964028771</v>
      </c>
    </row>
  </sheetData>
  <mergeCells count="66">
    <mergeCell ref="J115:J120"/>
    <mergeCell ref="J121:J125"/>
    <mergeCell ref="J81:J87"/>
    <mergeCell ref="J88:J94"/>
    <mergeCell ref="J95:J103"/>
    <mergeCell ref="J104:J111"/>
    <mergeCell ref="J112:J114"/>
    <mergeCell ref="J55:J59"/>
    <mergeCell ref="J60:J63"/>
    <mergeCell ref="J64:J68"/>
    <mergeCell ref="J69:J76"/>
    <mergeCell ref="J77:J80"/>
    <mergeCell ref="J25:J31"/>
    <mergeCell ref="J32:J37"/>
    <mergeCell ref="J38:J41"/>
    <mergeCell ref="J42:J46"/>
    <mergeCell ref="J47:J54"/>
    <mergeCell ref="J3:J7"/>
    <mergeCell ref="J8:J11"/>
    <mergeCell ref="J12:J14"/>
    <mergeCell ref="J15:J19"/>
    <mergeCell ref="J20:J24"/>
    <mergeCell ref="B121:B125"/>
    <mergeCell ref="B60:B63"/>
    <mergeCell ref="B64:B68"/>
    <mergeCell ref="B69:B76"/>
    <mergeCell ref="B77:B80"/>
    <mergeCell ref="B95:B103"/>
    <mergeCell ref="B104:B111"/>
    <mergeCell ref="B25:B31"/>
    <mergeCell ref="B32:B37"/>
    <mergeCell ref="B38:B41"/>
    <mergeCell ref="B42:B46"/>
    <mergeCell ref="B47:B54"/>
    <mergeCell ref="B55:B59"/>
    <mergeCell ref="A95:A103"/>
    <mergeCell ref="A104:A111"/>
    <mergeCell ref="A112:A114"/>
    <mergeCell ref="A115:A120"/>
    <mergeCell ref="B112:B114"/>
    <mergeCell ref="B115:B120"/>
    <mergeCell ref="A121:A125"/>
    <mergeCell ref="B3:B7"/>
    <mergeCell ref="B8:B11"/>
    <mergeCell ref="B12:B14"/>
    <mergeCell ref="B15:B19"/>
    <mergeCell ref="B20:B24"/>
    <mergeCell ref="A64:A68"/>
    <mergeCell ref="A69:A76"/>
    <mergeCell ref="A77:A80"/>
    <mergeCell ref="A81:A87"/>
    <mergeCell ref="B81:B87"/>
    <mergeCell ref="A88:A94"/>
    <mergeCell ref="B88:B94"/>
    <mergeCell ref="A32:A37"/>
    <mergeCell ref="A38:A41"/>
    <mergeCell ref="A42:A46"/>
    <mergeCell ref="A47:A54"/>
    <mergeCell ref="A55:A59"/>
    <mergeCell ref="A60:A63"/>
    <mergeCell ref="A3:A7"/>
    <mergeCell ref="A8:A11"/>
    <mergeCell ref="A12:A14"/>
    <mergeCell ref="A15:A19"/>
    <mergeCell ref="A20:A24"/>
    <mergeCell ref="A25:A3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C1" workbookViewId="0">
      <pane ySplit="2" topLeftCell="A3" activePane="bottomLeft" state="frozen"/>
      <selection pane="bottomLeft" activeCell="J1" sqref="J1:J1048576"/>
    </sheetView>
  </sheetViews>
  <sheetFormatPr defaultColWidth="8.85546875" defaultRowHeight="15" x14ac:dyDescent="0.25"/>
  <cols>
    <col min="1" max="1" width="21" style="2" customWidth="1"/>
    <col min="2" max="2" width="29.85546875" style="7" customWidth="1"/>
    <col min="3" max="3" width="21.5703125" style="2" customWidth="1"/>
    <col min="4" max="4" width="65.5703125" style="7" customWidth="1"/>
    <col min="5" max="6" width="8.85546875" style="2"/>
    <col min="7" max="7" width="12.5703125" style="2" bestFit="1" customWidth="1"/>
    <col min="8" max="8" width="17.5703125" style="2" bestFit="1" customWidth="1"/>
    <col min="9" max="9" width="15.28515625" style="2" customWidth="1"/>
    <col min="10" max="10" width="14.5703125" style="2" customWidth="1"/>
    <col min="11" max="16384" width="8.85546875" style="2"/>
  </cols>
  <sheetData>
    <row r="1" spans="1:14" ht="15.75" thickBot="1" x14ac:dyDescent="0.3">
      <c r="A1" s="76" t="s">
        <v>149</v>
      </c>
      <c r="B1" s="96" t="s">
        <v>162</v>
      </c>
      <c r="C1" s="78" t="s">
        <v>151</v>
      </c>
      <c r="D1" s="95" t="s">
        <v>166</v>
      </c>
    </row>
    <row r="2" spans="1:14" ht="30.75" thickBot="1" x14ac:dyDescent="0.3">
      <c r="A2" s="75" t="s">
        <v>150</v>
      </c>
      <c r="B2" s="73" t="s">
        <v>5</v>
      </c>
      <c r="C2" s="74" t="s">
        <v>73</v>
      </c>
      <c r="D2" s="77" t="s">
        <v>72</v>
      </c>
      <c r="E2" s="47" t="s">
        <v>0</v>
      </c>
      <c r="F2" s="47" t="s">
        <v>1</v>
      </c>
      <c r="G2" s="47" t="s">
        <v>2</v>
      </c>
      <c r="H2" s="48" t="s">
        <v>3</v>
      </c>
      <c r="I2" s="49" t="s">
        <v>76</v>
      </c>
      <c r="J2" s="50" t="s">
        <v>4</v>
      </c>
    </row>
    <row r="3" spans="1:14" ht="45.75" thickBot="1" x14ac:dyDescent="0.3">
      <c r="A3" s="100">
        <v>1</v>
      </c>
      <c r="B3" s="111" t="s">
        <v>6</v>
      </c>
      <c r="C3" s="32">
        <v>1</v>
      </c>
      <c r="D3" s="51" t="s">
        <v>16</v>
      </c>
      <c r="E3" s="19">
        <v>10</v>
      </c>
      <c r="F3" s="19">
        <v>0</v>
      </c>
      <c r="G3" s="33"/>
      <c r="H3" s="19">
        <f>E3+F3</f>
        <v>10</v>
      </c>
      <c r="I3" s="52">
        <f>+E3/H3</f>
        <v>1</v>
      </c>
      <c r="J3" s="124">
        <f>+SUM(E3:E7)/SUM(H3:H7)</f>
        <v>0.96296296296296291</v>
      </c>
    </row>
    <row r="4" spans="1:14" ht="16.5" thickTop="1" thickBot="1" x14ac:dyDescent="0.3">
      <c r="A4" s="98"/>
      <c r="B4" s="112"/>
      <c r="C4" s="3">
        <v>2</v>
      </c>
      <c r="D4" s="10" t="s">
        <v>17</v>
      </c>
      <c r="E4" s="14">
        <v>11</v>
      </c>
      <c r="F4" s="14">
        <v>0</v>
      </c>
      <c r="G4" s="5"/>
      <c r="H4" s="14">
        <f t="shared" ref="H4:H7" si="0">E4+F4</f>
        <v>11</v>
      </c>
      <c r="I4" s="42">
        <f t="shared" ref="I4:I7" si="1">+E4/H4</f>
        <v>1</v>
      </c>
      <c r="J4" s="125"/>
      <c r="L4"/>
      <c r="M4"/>
      <c r="N4"/>
    </row>
    <row r="5" spans="1:14" ht="16.5" thickTop="1" thickBot="1" x14ac:dyDescent="0.3">
      <c r="A5" s="98"/>
      <c r="B5" s="112"/>
      <c r="C5" s="3">
        <v>3</v>
      </c>
      <c r="D5" s="10" t="s">
        <v>18</v>
      </c>
      <c r="E5" s="14">
        <v>10</v>
      </c>
      <c r="F5" s="14">
        <v>1</v>
      </c>
      <c r="G5" s="5"/>
      <c r="H5" s="14">
        <f t="shared" si="0"/>
        <v>11</v>
      </c>
      <c r="I5" s="42">
        <f t="shared" si="1"/>
        <v>0.90909090909090906</v>
      </c>
      <c r="J5" s="125"/>
      <c r="L5"/>
      <c r="M5"/>
      <c r="N5"/>
    </row>
    <row r="6" spans="1:14" ht="31.5" thickTop="1" thickBot="1" x14ac:dyDescent="0.3">
      <c r="A6" s="98"/>
      <c r="B6" s="112"/>
      <c r="C6" s="3">
        <v>4</v>
      </c>
      <c r="D6" s="10" t="s">
        <v>19</v>
      </c>
      <c r="E6" s="14">
        <v>11</v>
      </c>
      <c r="F6" s="14">
        <v>0</v>
      </c>
      <c r="G6" s="5"/>
      <c r="H6" s="14">
        <f t="shared" si="0"/>
        <v>11</v>
      </c>
      <c r="I6" s="42">
        <f t="shared" si="1"/>
        <v>1</v>
      </c>
      <c r="J6" s="125"/>
      <c r="L6"/>
      <c r="M6"/>
      <c r="N6"/>
    </row>
    <row r="7" spans="1:14" ht="16.5" thickTop="1" thickBot="1" x14ac:dyDescent="0.3">
      <c r="A7" s="99"/>
      <c r="B7" s="113"/>
      <c r="C7" s="8">
        <v>5</v>
      </c>
      <c r="D7" s="34" t="s">
        <v>20</v>
      </c>
      <c r="E7" s="15">
        <v>10</v>
      </c>
      <c r="F7" s="15">
        <v>1</v>
      </c>
      <c r="G7" s="6"/>
      <c r="H7" s="15">
        <f t="shared" si="0"/>
        <v>11</v>
      </c>
      <c r="I7" s="53">
        <f t="shared" si="1"/>
        <v>0.90909090909090906</v>
      </c>
      <c r="J7" s="126"/>
      <c r="L7"/>
      <c r="M7"/>
      <c r="N7"/>
    </row>
    <row r="8" spans="1:14" ht="15.75" thickBot="1" x14ac:dyDescent="0.3">
      <c r="A8" s="97">
        <v>2</v>
      </c>
      <c r="B8" s="114" t="s">
        <v>7</v>
      </c>
      <c r="C8" s="54">
        <v>1</v>
      </c>
      <c r="D8" s="55" t="s">
        <v>21</v>
      </c>
      <c r="E8" s="26">
        <v>10</v>
      </c>
      <c r="F8" s="26">
        <v>1</v>
      </c>
      <c r="G8" s="33"/>
      <c r="H8" s="26">
        <f>E8+F8</f>
        <v>11</v>
      </c>
      <c r="I8" s="56">
        <f>+E8/H8</f>
        <v>0.90909090909090906</v>
      </c>
      <c r="J8" s="127">
        <f>+SUM(E8:E11)/SUM(H8:H11)</f>
        <v>0.95454545454545459</v>
      </c>
      <c r="L8"/>
      <c r="M8"/>
      <c r="N8"/>
    </row>
    <row r="9" spans="1:14" ht="16.5" thickTop="1" thickBot="1" x14ac:dyDescent="0.3">
      <c r="A9" s="98"/>
      <c r="B9" s="112"/>
      <c r="C9" s="4">
        <v>2</v>
      </c>
      <c r="D9" s="11" t="s">
        <v>22</v>
      </c>
      <c r="E9" s="16">
        <v>11</v>
      </c>
      <c r="F9" s="16">
        <v>0</v>
      </c>
      <c r="G9" s="5"/>
      <c r="H9" s="16">
        <f t="shared" ref="H9:H11" si="2">E9+F9</f>
        <v>11</v>
      </c>
      <c r="I9" s="43">
        <f t="shared" ref="I9:I11" si="3">+E9/H9</f>
        <v>1</v>
      </c>
      <c r="J9" s="125"/>
      <c r="L9"/>
      <c r="M9"/>
      <c r="N9"/>
    </row>
    <row r="10" spans="1:14" ht="16.5" thickTop="1" thickBot="1" x14ac:dyDescent="0.3">
      <c r="A10" s="98"/>
      <c r="B10" s="112"/>
      <c r="C10" s="4">
        <v>3</v>
      </c>
      <c r="D10" s="11" t="s">
        <v>23</v>
      </c>
      <c r="E10" s="16">
        <v>10</v>
      </c>
      <c r="F10" s="16">
        <v>1</v>
      </c>
      <c r="G10" s="5"/>
      <c r="H10" s="16">
        <f t="shared" si="2"/>
        <v>11</v>
      </c>
      <c r="I10" s="43">
        <f t="shared" si="3"/>
        <v>0.90909090909090906</v>
      </c>
      <c r="J10" s="125"/>
      <c r="L10"/>
      <c r="M10"/>
      <c r="N10"/>
    </row>
    <row r="11" spans="1:14" ht="16.5" thickTop="1" thickBot="1" x14ac:dyDescent="0.3">
      <c r="A11" s="99"/>
      <c r="B11" s="113"/>
      <c r="C11" s="9">
        <v>4</v>
      </c>
      <c r="D11" s="35" t="s">
        <v>24</v>
      </c>
      <c r="E11" s="17">
        <v>11</v>
      </c>
      <c r="F11" s="17">
        <v>0</v>
      </c>
      <c r="G11" s="6"/>
      <c r="H11" s="17">
        <f t="shared" si="2"/>
        <v>11</v>
      </c>
      <c r="I11" s="57">
        <f t="shared" si="3"/>
        <v>1</v>
      </c>
      <c r="J11" s="126"/>
      <c r="L11"/>
      <c r="M11"/>
      <c r="N11"/>
    </row>
    <row r="12" spans="1:14" ht="15.75" thickBot="1" x14ac:dyDescent="0.3">
      <c r="A12" s="100">
        <v>3</v>
      </c>
      <c r="B12" s="105" t="s">
        <v>12</v>
      </c>
      <c r="C12" s="32">
        <v>1</v>
      </c>
      <c r="D12" s="51" t="s">
        <v>56</v>
      </c>
      <c r="E12" s="19">
        <v>12</v>
      </c>
      <c r="F12" s="19">
        <v>0</v>
      </c>
      <c r="G12" s="33"/>
      <c r="H12" s="19">
        <f>E12+F12</f>
        <v>12</v>
      </c>
      <c r="I12" s="52">
        <f>+E12/H12</f>
        <v>1</v>
      </c>
      <c r="J12" s="124">
        <f>+SUM(E12:E14)/SUM(H12:H14)</f>
        <v>0.97058823529411764</v>
      </c>
    </row>
    <row r="13" spans="1:14" ht="16.5" thickTop="1" thickBot="1" x14ac:dyDescent="0.3">
      <c r="A13" s="98"/>
      <c r="B13" s="112"/>
      <c r="C13" s="3">
        <v>2</v>
      </c>
      <c r="D13" s="10" t="s">
        <v>57</v>
      </c>
      <c r="E13" s="14">
        <v>11</v>
      </c>
      <c r="F13" s="14">
        <v>1</v>
      </c>
      <c r="G13" s="5"/>
      <c r="H13" s="14">
        <f t="shared" ref="H13:H14" si="4">E13+F13</f>
        <v>12</v>
      </c>
      <c r="I13" s="42">
        <f>+E13/H13</f>
        <v>0.91666666666666663</v>
      </c>
      <c r="J13" s="125"/>
    </row>
    <row r="14" spans="1:14" ht="16.5" thickTop="1" thickBot="1" x14ac:dyDescent="0.3">
      <c r="A14" s="99"/>
      <c r="B14" s="113"/>
      <c r="C14" s="8">
        <v>3</v>
      </c>
      <c r="D14" s="34" t="s">
        <v>58</v>
      </c>
      <c r="E14" s="15">
        <v>10</v>
      </c>
      <c r="F14" s="15">
        <v>0</v>
      </c>
      <c r="G14" s="6"/>
      <c r="H14" s="15">
        <f t="shared" si="4"/>
        <v>10</v>
      </c>
      <c r="I14" s="53">
        <f>+E14/H14</f>
        <v>1</v>
      </c>
      <c r="J14" s="126"/>
    </row>
    <row r="15" spans="1:14" s="25" customFormat="1" ht="15.75" thickBot="1" x14ac:dyDescent="0.3">
      <c r="A15" s="97">
        <v>4</v>
      </c>
      <c r="B15" s="114" t="s">
        <v>10</v>
      </c>
      <c r="C15" s="54">
        <v>1</v>
      </c>
      <c r="D15" s="55" t="s">
        <v>38</v>
      </c>
      <c r="E15" s="26">
        <v>13</v>
      </c>
      <c r="F15" s="26">
        <v>0</v>
      </c>
      <c r="G15" s="33"/>
      <c r="H15" s="26">
        <f>E15+F15</f>
        <v>13</v>
      </c>
      <c r="I15" s="56">
        <f t="shared" ref="I15:I59" si="5">+E15/H15</f>
        <v>1</v>
      </c>
      <c r="J15" s="127">
        <f>+SUM(E15:E19)/SUM(H15:H19)</f>
        <v>0.98412698412698407</v>
      </c>
    </row>
    <row r="16" spans="1:14" s="25" customFormat="1" ht="31.5" thickTop="1" thickBot="1" x14ac:dyDescent="0.3">
      <c r="A16" s="101"/>
      <c r="B16" s="112"/>
      <c r="C16" s="4">
        <v>2</v>
      </c>
      <c r="D16" s="11" t="s">
        <v>39</v>
      </c>
      <c r="E16" s="16">
        <v>12</v>
      </c>
      <c r="F16" s="16">
        <v>1</v>
      </c>
      <c r="G16" s="5"/>
      <c r="H16" s="16">
        <f t="shared" ref="H16:H19" si="6">E16+F16</f>
        <v>13</v>
      </c>
      <c r="I16" s="43">
        <f t="shared" si="5"/>
        <v>0.92307692307692313</v>
      </c>
      <c r="J16" s="125"/>
    </row>
    <row r="17" spans="1:10" s="25" customFormat="1" ht="16.5" thickTop="1" thickBot="1" x14ac:dyDescent="0.3">
      <c r="A17" s="101"/>
      <c r="B17" s="112"/>
      <c r="C17" s="4">
        <v>3</v>
      </c>
      <c r="D17" s="11" t="s">
        <v>40</v>
      </c>
      <c r="E17" s="16">
        <v>11</v>
      </c>
      <c r="F17" s="16">
        <v>0</v>
      </c>
      <c r="G17" s="5"/>
      <c r="H17" s="16">
        <f t="shared" si="6"/>
        <v>11</v>
      </c>
      <c r="I17" s="43">
        <f t="shared" si="5"/>
        <v>1</v>
      </c>
      <c r="J17" s="125"/>
    </row>
    <row r="18" spans="1:10" s="25" customFormat="1" ht="16.5" thickTop="1" thickBot="1" x14ac:dyDescent="0.3">
      <c r="A18" s="101"/>
      <c r="B18" s="112"/>
      <c r="C18" s="4">
        <v>4</v>
      </c>
      <c r="D18" s="11" t="s">
        <v>41</v>
      </c>
      <c r="E18" s="16">
        <v>13</v>
      </c>
      <c r="F18" s="16">
        <v>0</v>
      </c>
      <c r="G18" s="5"/>
      <c r="H18" s="16">
        <f t="shared" si="6"/>
        <v>13</v>
      </c>
      <c r="I18" s="43">
        <f t="shared" si="5"/>
        <v>1</v>
      </c>
      <c r="J18" s="125"/>
    </row>
    <row r="19" spans="1:10" s="25" customFormat="1" ht="16.5" thickTop="1" thickBot="1" x14ac:dyDescent="0.3">
      <c r="A19" s="102"/>
      <c r="B19" s="113"/>
      <c r="C19" s="9">
        <v>5</v>
      </c>
      <c r="D19" s="35" t="s">
        <v>42</v>
      </c>
      <c r="E19" s="17">
        <v>13</v>
      </c>
      <c r="F19" s="17">
        <v>0</v>
      </c>
      <c r="G19" s="6"/>
      <c r="H19" s="17">
        <f t="shared" si="6"/>
        <v>13</v>
      </c>
      <c r="I19" s="57">
        <f t="shared" si="5"/>
        <v>1</v>
      </c>
      <c r="J19" s="126"/>
    </row>
    <row r="20" spans="1:10" s="25" customFormat="1" ht="30.75" thickBot="1" x14ac:dyDescent="0.3">
      <c r="A20" s="100">
        <v>5</v>
      </c>
      <c r="B20" s="105" t="s">
        <v>77</v>
      </c>
      <c r="C20" s="32">
        <v>1</v>
      </c>
      <c r="D20" s="51" t="s">
        <v>43</v>
      </c>
      <c r="E20" s="19">
        <v>13</v>
      </c>
      <c r="F20" s="19">
        <v>0</v>
      </c>
      <c r="G20" s="33"/>
      <c r="H20" s="19">
        <f>E20+F20</f>
        <v>13</v>
      </c>
      <c r="I20" s="52">
        <f t="shared" si="5"/>
        <v>1</v>
      </c>
      <c r="J20" s="124">
        <f>+SUM(E20:E24)/SUM(H20:H24)</f>
        <v>0.98412698412698407</v>
      </c>
    </row>
    <row r="21" spans="1:10" s="25" customFormat="1" ht="31.5" thickTop="1" thickBot="1" x14ac:dyDescent="0.3">
      <c r="A21" s="103"/>
      <c r="B21" s="112"/>
      <c r="C21" s="3">
        <v>2</v>
      </c>
      <c r="D21" s="10" t="s">
        <v>44</v>
      </c>
      <c r="E21" s="14">
        <v>12</v>
      </c>
      <c r="F21" s="14">
        <v>1</v>
      </c>
      <c r="G21" s="5"/>
      <c r="H21" s="14">
        <f t="shared" ref="H21:H24" si="7">E21+F21</f>
        <v>13</v>
      </c>
      <c r="I21" s="42">
        <f t="shared" si="5"/>
        <v>0.92307692307692313</v>
      </c>
      <c r="J21" s="125"/>
    </row>
    <row r="22" spans="1:10" s="25" customFormat="1" ht="31.5" thickTop="1" thickBot="1" x14ac:dyDescent="0.3">
      <c r="A22" s="103"/>
      <c r="B22" s="112"/>
      <c r="C22" s="3">
        <v>3</v>
      </c>
      <c r="D22" s="10" t="s">
        <v>45</v>
      </c>
      <c r="E22" s="14">
        <v>11</v>
      </c>
      <c r="F22" s="14">
        <v>0</v>
      </c>
      <c r="G22" s="5"/>
      <c r="H22" s="14">
        <f t="shared" si="7"/>
        <v>11</v>
      </c>
      <c r="I22" s="42">
        <f t="shared" si="5"/>
        <v>1</v>
      </c>
      <c r="J22" s="125"/>
    </row>
    <row r="23" spans="1:10" s="25" customFormat="1" ht="46.5" thickTop="1" thickBot="1" x14ac:dyDescent="0.3">
      <c r="A23" s="103"/>
      <c r="B23" s="112"/>
      <c r="C23" s="3">
        <v>4</v>
      </c>
      <c r="D23" s="10" t="s">
        <v>46</v>
      </c>
      <c r="E23" s="14">
        <v>13</v>
      </c>
      <c r="F23" s="14">
        <v>0</v>
      </c>
      <c r="G23" s="5"/>
      <c r="H23" s="14">
        <f t="shared" si="7"/>
        <v>13</v>
      </c>
      <c r="I23" s="42">
        <f t="shared" si="5"/>
        <v>1</v>
      </c>
      <c r="J23" s="125"/>
    </row>
    <row r="24" spans="1:10" s="25" customFormat="1" ht="16.5" thickTop="1" thickBot="1" x14ac:dyDescent="0.3">
      <c r="A24" s="104"/>
      <c r="B24" s="113"/>
      <c r="C24" s="8">
        <v>5</v>
      </c>
      <c r="D24" s="36" t="s">
        <v>78</v>
      </c>
      <c r="E24" s="15">
        <v>13</v>
      </c>
      <c r="F24" s="15">
        <v>0</v>
      </c>
      <c r="G24" s="6"/>
      <c r="H24" s="15">
        <f t="shared" si="7"/>
        <v>13</v>
      </c>
      <c r="I24" s="53">
        <f t="shared" si="5"/>
        <v>1</v>
      </c>
      <c r="J24" s="126"/>
    </row>
    <row r="25" spans="1:10" s="25" customFormat="1" ht="15.75" thickBot="1" x14ac:dyDescent="0.3">
      <c r="A25" s="97">
        <v>6</v>
      </c>
      <c r="B25" s="114" t="s">
        <v>8</v>
      </c>
      <c r="C25" s="54">
        <v>1</v>
      </c>
      <c r="D25" s="55" t="s">
        <v>25</v>
      </c>
      <c r="E25" s="26">
        <v>9</v>
      </c>
      <c r="F25" s="26">
        <v>0</v>
      </c>
      <c r="G25" s="33"/>
      <c r="H25" s="26">
        <f>E25+F25</f>
        <v>9</v>
      </c>
      <c r="I25" s="56">
        <f t="shared" si="5"/>
        <v>1</v>
      </c>
      <c r="J25" s="127">
        <f>+SUM(E25:E31)/SUM(H25:H31)</f>
        <v>0.971830985915493</v>
      </c>
    </row>
    <row r="26" spans="1:10" s="25" customFormat="1" ht="16.5" thickTop="1" thickBot="1" x14ac:dyDescent="0.3">
      <c r="A26" s="101"/>
      <c r="B26" s="112"/>
      <c r="C26" s="4">
        <v>2</v>
      </c>
      <c r="D26" s="11" t="s">
        <v>26</v>
      </c>
      <c r="E26" s="16">
        <v>9</v>
      </c>
      <c r="F26" s="16">
        <v>1</v>
      </c>
      <c r="G26" s="16"/>
      <c r="H26" s="16">
        <f t="shared" ref="H26:H31" si="8">E26+F26</f>
        <v>10</v>
      </c>
      <c r="I26" s="43">
        <f t="shared" si="5"/>
        <v>0.9</v>
      </c>
      <c r="J26" s="125"/>
    </row>
    <row r="27" spans="1:10" s="25" customFormat="1" ht="16.5" thickTop="1" thickBot="1" x14ac:dyDescent="0.3">
      <c r="A27" s="101"/>
      <c r="B27" s="112"/>
      <c r="C27" s="4">
        <v>3</v>
      </c>
      <c r="D27" s="11" t="s">
        <v>27</v>
      </c>
      <c r="E27" s="16">
        <v>11</v>
      </c>
      <c r="F27" s="16">
        <v>0</v>
      </c>
      <c r="G27" s="5"/>
      <c r="H27" s="16">
        <f t="shared" si="8"/>
        <v>11</v>
      </c>
      <c r="I27" s="43">
        <f t="shared" si="5"/>
        <v>1</v>
      </c>
      <c r="J27" s="125"/>
    </row>
    <row r="28" spans="1:10" s="25" customFormat="1" ht="16.5" thickTop="1" thickBot="1" x14ac:dyDescent="0.3">
      <c r="A28" s="101"/>
      <c r="B28" s="112"/>
      <c r="C28" s="4">
        <v>4</v>
      </c>
      <c r="D28" s="11" t="s">
        <v>28</v>
      </c>
      <c r="E28" s="16">
        <v>9</v>
      </c>
      <c r="F28" s="16">
        <v>0</v>
      </c>
      <c r="G28" s="16"/>
      <c r="H28" s="16">
        <f t="shared" si="8"/>
        <v>9</v>
      </c>
      <c r="I28" s="43">
        <f t="shared" si="5"/>
        <v>1</v>
      </c>
      <c r="J28" s="125"/>
    </row>
    <row r="29" spans="1:10" s="25" customFormat="1" ht="31.5" thickTop="1" thickBot="1" x14ac:dyDescent="0.3">
      <c r="A29" s="101"/>
      <c r="B29" s="112"/>
      <c r="C29" s="4">
        <v>5</v>
      </c>
      <c r="D29" s="11" t="s">
        <v>29</v>
      </c>
      <c r="E29" s="16">
        <v>9</v>
      </c>
      <c r="F29" s="16">
        <v>1</v>
      </c>
      <c r="G29" s="16"/>
      <c r="H29" s="16">
        <f>E29+F29</f>
        <v>10</v>
      </c>
      <c r="I29" s="43">
        <f t="shared" si="5"/>
        <v>0.9</v>
      </c>
      <c r="J29" s="125"/>
    </row>
    <row r="30" spans="1:10" s="25" customFormat="1" ht="31.5" thickTop="1" thickBot="1" x14ac:dyDescent="0.3">
      <c r="A30" s="101"/>
      <c r="B30" s="112"/>
      <c r="C30" s="4">
        <v>6</v>
      </c>
      <c r="D30" s="11" t="s">
        <v>30</v>
      </c>
      <c r="E30" s="16">
        <v>11</v>
      </c>
      <c r="F30" s="16">
        <v>0</v>
      </c>
      <c r="G30" s="5"/>
      <c r="H30" s="16">
        <f t="shared" si="8"/>
        <v>11</v>
      </c>
      <c r="I30" s="43">
        <f t="shared" si="5"/>
        <v>1</v>
      </c>
      <c r="J30" s="125"/>
    </row>
    <row r="31" spans="1:10" s="25" customFormat="1" ht="31.5" thickTop="1" thickBot="1" x14ac:dyDescent="0.3">
      <c r="A31" s="102"/>
      <c r="B31" s="113"/>
      <c r="C31" s="9">
        <v>7</v>
      </c>
      <c r="D31" s="35" t="s">
        <v>31</v>
      </c>
      <c r="E31" s="17">
        <v>11</v>
      </c>
      <c r="F31" s="17">
        <v>0</v>
      </c>
      <c r="G31" s="6"/>
      <c r="H31" s="17">
        <f t="shared" si="8"/>
        <v>11</v>
      </c>
      <c r="I31" s="57">
        <f t="shared" si="5"/>
        <v>1</v>
      </c>
      <c r="J31" s="126"/>
    </row>
    <row r="32" spans="1:10" s="25" customFormat="1" ht="15.75" thickBot="1" x14ac:dyDescent="0.3">
      <c r="A32" s="100">
        <v>7</v>
      </c>
      <c r="B32" s="105" t="s">
        <v>9</v>
      </c>
      <c r="C32" s="32">
        <v>1</v>
      </c>
      <c r="D32" s="51" t="s">
        <v>32</v>
      </c>
      <c r="E32" s="19">
        <v>9</v>
      </c>
      <c r="F32" s="19">
        <v>0</v>
      </c>
      <c r="G32" s="33"/>
      <c r="H32" s="19">
        <f>E32+F32</f>
        <v>9</v>
      </c>
      <c r="I32" s="52">
        <f t="shared" si="5"/>
        <v>1</v>
      </c>
      <c r="J32" s="124">
        <f>+SUM(E32:E37)/SUM(H32:H37)</f>
        <v>0.984375</v>
      </c>
    </row>
    <row r="33" spans="1:10" s="25" customFormat="1" ht="16.5" thickTop="1" thickBot="1" x14ac:dyDescent="0.3">
      <c r="A33" s="103"/>
      <c r="B33" s="112"/>
      <c r="C33" s="3">
        <v>2</v>
      </c>
      <c r="D33" s="10" t="s">
        <v>33</v>
      </c>
      <c r="E33" s="14">
        <v>10</v>
      </c>
      <c r="F33" s="14">
        <v>1</v>
      </c>
      <c r="G33" s="5"/>
      <c r="H33" s="14">
        <f>E33+F33</f>
        <v>11</v>
      </c>
      <c r="I33" s="42">
        <f t="shared" si="5"/>
        <v>0.90909090909090906</v>
      </c>
      <c r="J33" s="125"/>
    </row>
    <row r="34" spans="1:10" s="25" customFormat="1" ht="31.5" thickTop="1" thickBot="1" x14ac:dyDescent="0.3">
      <c r="A34" s="103"/>
      <c r="B34" s="112"/>
      <c r="C34" s="3">
        <v>3</v>
      </c>
      <c r="D34" s="10" t="s">
        <v>34</v>
      </c>
      <c r="E34" s="14">
        <v>11</v>
      </c>
      <c r="F34" s="14">
        <v>0</v>
      </c>
      <c r="G34" s="5"/>
      <c r="H34" s="14">
        <f t="shared" ref="H34:H36" si="9">E34+F34</f>
        <v>11</v>
      </c>
      <c r="I34" s="42">
        <f t="shared" si="5"/>
        <v>1</v>
      </c>
      <c r="J34" s="125"/>
    </row>
    <row r="35" spans="1:10" s="25" customFormat="1" ht="46.5" thickTop="1" thickBot="1" x14ac:dyDescent="0.3">
      <c r="A35" s="103"/>
      <c r="B35" s="112"/>
      <c r="C35" s="3">
        <v>4</v>
      </c>
      <c r="D35" s="10" t="s">
        <v>35</v>
      </c>
      <c r="E35" s="14">
        <v>11</v>
      </c>
      <c r="F35" s="14">
        <v>0</v>
      </c>
      <c r="G35" s="5"/>
      <c r="H35" s="14">
        <f t="shared" si="9"/>
        <v>11</v>
      </c>
      <c r="I35" s="42">
        <f t="shared" si="5"/>
        <v>1</v>
      </c>
      <c r="J35" s="125"/>
    </row>
    <row r="36" spans="1:10" s="25" customFormat="1" ht="31.5" thickTop="1" thickBot="1" x14ac:dyDescent="0.3">
      <c r="A36" s="103"/>
      <c r="B36" s="112"/>
      <c r="C36" s="3">
        <v>5</v>
      </c>
      <c r="D36" s="10" t="s">
        <v>36</v>
      </c>
      <c r="E36" s="14">
        <v>11</v>
      </c>
      <c r="F36" s="14">
        <v>0</v>
      </c>
      <c r="G36" s="5"/>
      <c r="H36" s="14">
        <f t="shared" si="9"/>
        <v>11</v>
      </c>
      <c r="I36" s="42">
        <f t="shared" si="5"/>
        <v>1</v>
      </c>
      <c r="J36" s="125"/>
    </row>
    <row r="37" spans="1:10" s="25" customFormat="1" ht="31.5" thickTop="1" thickBot="1" x14ac:dyDescent="0.3">
      <c r="A37" s="104"/>
      <c r="B37" s="113"/>
      <c r="C37" s="8">
        <v>6</v>
      </c>
      <c r="D37" s="34" t="s">
        <v>37</v>
      </c>
      <c r="E37" s="15">
        <v>11</v>
      </c>
      <c r="F37" s="15">
        <v>0</v>
      </c>
      <c r="G37" s="6"/>
      <c r="H37" s="15">
        <f>E37+F37</f>
        <v>11</v>
      </c>
      <c r="I37" s="53">
        <f t="shared" si="5"/>
        <v>1</v>
      </c>
      <c r="J37" s="126"/>
    </row>
    <row r="38" spans="1:10" s="25" customFormat="1" ht="15.75" thickBot="1" x14ac:dyDescent="0.3">
      <c r="A38" s="97">
        <v>8</v>
      </c>
      <c r="B38" s="114" t="s">
        <v>11</v>
      </c>
      <c r="C38" s="54">
        <v>1</v>
      </c>
      <c r="D38" s="55" t="s">
        <v>47</v>
      </c>
      <c r="E38" s="26">
        <v>13</v>
      </c>
      <c r="F38" s="26">
        <v>0</v>
      </c>
      <c r="G38" s="33"/>
      <c r="H38" s="26">
        <f>E38+F38</f>
        <v>13</v>
      </c>
      <c r="I38" s="56">
        <f t="shared" si="5"/>
        <v>1</v>
      </c>
      <c r="J38" s="127">
        <f>+SUM(E38:E41)/SUM(H38:H41)</f>
        <v>0.98</v>
      </c>
    </row>
    <row r="39" spans="1:10" s="25" customFormat="1" ht="16.5" thickTop="1" thickBot="1" x14ac:dyDescent="0.3">
      <c r="A39" s="101"/>
      <c r="B39" s="112"/>
      <c r="C39" s="4">
        <v>2</v>
      </c>
      <c r="D39" s="11" t="s">
        <v>48</v>
      </c>
      <c r="E39" s="16">
        <v>12</v>
      </c>
      <c r="F39" s="16">
        <v>1</v>
      </c>
      <c r="G39" s="5"/>
      <c r="H39" s="16">
        <f t="shared" ref="H39:H41" si="10">E39+F39</f>
        <v>13</v>
      </c>
      <c r="I39" s="43">
        <f t="shared" si="5"/>
        <v>0.92307692307692313</v>
      </c>
      <c r="J39" s="125"/>
    </row>
    <row r="40" spans="1:10" s="25" customFormat="1" ht="16.5" thickTop="1" thickBot="1" x14ac:dyDescent="0.3">
      <c r="A40" s="101"/>
      <c r="B40" s="112"/>
      <c r="C40" s="4">
        <v>3</v>
      </c>
      <c r="D40" s="11" t="s">
        <v>49</v>
      </c>
      <c r="E40" s="16">
        <v>11</v>
      </c>
      <c r="F40" s="16">
        <v>0</v>
      </c>
      <c r="G40" s="5"/>
      <c r="H40" s="16">
        <f t="shared" si="10"/>
        <v>11</v>
      </c>
      <c r="I40" s="43">
        <f t="shared" si="5"/>
        <v>1</v>
      </c>
      <c r="J40" s="125"/>
    </row>
    <row r="41" spans="1:10" s="25" customFormat="1" ht="16.5" thickTop="1" thickBot="1" x14ac:dyDescent="0.3">
      <c r="A41" s="102"/>
      <c r="B41" s="113"/>
      <c r="C41" s="9">
        <v>4</v>
      </c>
      <c r="D41" s="35" t="s">
        <v>50</v>
      </c>
      <c r="E41" s="17">
        <v>13</v>
      </c>
      <c r="F41" s="17">
        <v>0</v>
      </c>
      <c r="G41" s="6"/>
      <c r="H41" s="17">
        <f t="shared" si="10"/>
        <v>13</v>
      </c>
      <c r="I41" s="57">
        <f t="shared" si="5"/>
        <v>1</v>
      </c>
      <c r="J41" s="126"/>
    </row>
    <row r="42" spans="1:10" s="25" customFormat="1" ht="15.75" thickBot="1" x14ac:dyDescent="0.3">
      <c r="A42" s="100">
        <v>9</v>
      </c>
      <c r="B42" s="105" t="s">
        <v>74</v>
      </c>
      <c r="C42" s="32">
        <v>1</v>
      </c>
      <c r="D42" s="51" t="s">
        <v>51</v>
      </c>
      <c r="E42" s="19">
        <v>13</v>
      </c>
      <c r="F42" s="19">
        <v>0</v>
      </c>
      <c r="G42" s="33"/>
      <c r="H42" s="19">
        <f>E42+F42</f>
        <v>13</v>
      </c>
      <c r="I42" s="52">
        <f t="shared" si="5"/>
        <v>1</v>
      </c>
      <c r="J42" s="124">
        <f>+SUM(E42:E46)/SUM(H42:H46)</f>
        <v>0.98412698412698407</v>
      </c>
    </row>
    <row r="43" spans="1:10" s="25" customFormat="1" ht="16.5" thickTop="1" thickBot="1" x14ac:dyDescent="0.3">
      <c r="A43" s="103"/>
      <c r="B43" s="112"/>
      <c r="C43" s="3">
        <v>2</v>
      </c>
      <c r="D43" s="10" t="s">
        <v>52</v>
      </c>
      <c r="E43" s="14">
        <v>12</v>
      </c>
      <c r="F43" s="14">
        <v>1</v>
      </c>
      <c r="G43" s="5"/>
      <c r="H43" s="14">
        <f>E43+F43</f>
        <v>13</v>
      </c>
      <c r="I43" s="42">
        <f t="shared" si="5"/>
        <v>0.92307692307692313</v>
      </c>
      <c r="J43" s="125"/>
    </row>
    <row r="44" spans="1:10" s="25" customFormat="1" ht="16.5" thickTop="1" thickBot="1" x14ac:dyDescent="0.3">
      <c r="A44" s="103"/>
      <c r="B44" s="112"/>
      <c r="C44" s="3">
        <v>3</v>
      </c>
      <c r="D44" s="10" t="s">
        <v>53</v>
      </c>
      <c r="E44" s="14">
        <v>11</v>
      </c>
      <c r="F44" s="14">
        <v>0</v>
      </c>
      <c r="G44" s="5"/>
      <c r="H44" s="14">
        <f t="shared" ref="H44:H46" si="11">E44+F44</f>
        <v>11</v>
      </c>
      <c r="I44" s="42">
        <f t="shared" si="5"/>
        <v>1</v>
      </c>
      <c r="J44" s="125"/>
    </row>
    <row r="45" spans="1:10" s="25" customFormat="1" ht="16.5" thickTop="1" thickBot="1" x14ac:dyDescent="0.3">
      <c r="A45" s="103"/>
      <c r="B45" s="112"/>
      <c r="C45" s="3">
        <v>4</v>
      </c>
      <c r="D45" s="10" t="s">
        <v>54</v>
      </c>
      <c r="E45" s="14">
        <v>13</v>
      </c>
      <c r="F45" s="14">
        <v>0</v>
      </c>
      <c r="G45" s="5"/>
      <c r="H45" s="14">
        <f t="shared" si="11"/>
        <v>13</v>
      </c>
      <c r="I45" s="42">
        <f t="shared" si="5"/>
        <v>1</v>
      </c>
      <c r="J45" s="125"/>
    </row>
    <row r="46" spans="1:10" s="25" customFormat="1" ht="31.5" thickTop="1" thickBot="1" x14ac:dyDescent="0.3">
      <c r="A46" s="104"/>
      <c r="B46" s="113"/>
      <c r="C46" s="8">
        <v>5</v>
      </c>
      <c r="D46" s="34" t="s">
        <v>55</v>
      </c>
      <c r="E46" s="15">
        <v>13</v>
      </c>
      <c r="F46" s="15">
        <v>0</v>
      </c>
      <c r="G46" s="6"/>
      <c r="H46" s="15">
        <f t="shared" si="11"/>
        <v>13</v>
      </c>
      <c r="I46" s="53">
        <f t="shared" si="5"/>
        <v>1</v>
      </c>
      <c r="J46" s="126"/>
    </row>
    <row r="47" spans="1:10" ht="30.75" thickBot="1" x14ac:dyDescent="0.3">
      <c r="A47" s="97">
        <v>10</v>
      </c>
      <c r="B47" s="114" t="s">
        <v>13</v>
      </c>
      <c r="C47" s="54">
        <v>1</v>
      </c>
      <c r="D47" s="55" t="s">
        <v>59</v>
      </c>
      <c r="E47" s="26">
        <v>9</v>
      </c>
      <c r="F47" s="26">
        <v>0</v>
      </c>
      <c r="G47" s="26"/>
      <c r="H47" s="26">
        <f>E47+F47</f>
        <v>9</v>
      </c>
      <c r="I47" s="56">
        <f t="shared" si="5"/>
        <v>1</v>
      </c>
      <c r="J47" s="127">
        <f>+SUM(E47:E54)/SUM(H47:H54)</f>
        <v>0.97222222222222221</v>
      </c>
    </row>
    <row r="48" spans="1:10" ht="46.5" thickTop="1" thickBot="1" x14ac:dyDescent="0.3">
      <c r="A48" s="98"/>
      <c r="B48" s="112"/>
      <c r="C48" s="4">
        <v>2</v>
      </c>
      <c r="D48" s="11" t="s">
        <v>60</v>
      </c>
      <c r="E48" s="16">
        <v>9</v>
      </c>
      <c r="F48" s="16">
        <v>0</v>
      </c>
      <c r="G48" s="16"/>
      <c r="H48" s="16">
        <f t="shared" ref="H48:H53" si="12">E48+F48</f>
        <v>9</v>
      </c>
      <c r="I48" s="43">
        <f t="shared" si="5"/>
        <v>1</v>
      </c>
      <c r="J48" s="125"/>
    </row>
    <row r="49" spans="1:14" ht="31.5" thickTop="1" thickBot="1" x14ac:dyDescent="0.3">
      <c r="A49" s="98"/>
      <c r="B49" s="112"/>
      <c r="C49" s="4">
        <v>3</v>
      </c>
      <c r="D49" s="11" t="s">
        <v>61</v>
      </c>
      <c r="E49" s="16">
        <v>9</v>
      </c>
      <c r="F49" s="16">
        <v>0</v>
      </c>
      <c r="G49" s="16"/>
      <c r="H49" s="16">
        <f t="shared" si="12"/>
        <v>9</v>
      </c>
      <c r="I49" s="43">
        <f t="shared" si="5"/>
        <v>1</v>
      </c>
      <c r="J49" s="125"/>
    </row>
    <row r="50" spans="1:14" ht="31.5" thickTop="1" thickBot="1" x14ac:dyDescent="0.3">
      <c r="A50" s="98"/>
      <c r="B50" s="112"/>
      <c r="C50" s="4">
        <v>4</v>
      </c>
      <c r="D50" s="11" t="s">
        <v>62</v>
      </c>
      <c r="E50" s="16">
        <v>9</v>
      </c>
      <c r="F50" s="16">
        <v>0</v>
      </c>
      <c r="G50" s="5"/>
      <c r="H50" s="16">
        <f t="shared" si="12"/>
        <v>9</v>
      </c>
      <c r="I50" s="43">
        <f t="shared" si="5"/>
        <v>1</v>
      </c>
      <c r="J50" s="125"/>
    </row>
    <row r="51" spans="1:14" ht="31.5" thickTop="1" thickBot="1" x14ac:dyDescent="0.3">
      <c r="A51" s="98"/>
      <c r="B51" s="112"/>
      <c r="C51" s="4">
        <v>5</v>
      </c>
      <c r="D51" s="11" t="s">
        <v>63</v>
      </c>
      <c r="E51" s="16">
        <v>8</v>
      </c>
      <c r="F51" s="16">
        <v>1</v>
      </c>
      <c r="G51" s="5"/>
      <c r="H51" s="16">
        <f t="shared" si="12"/>
        <v>9</v>
      </c>
      <c r="I51" s="43">
        <f t="shared" si="5"/>
        <v>0.88888888888888884</v>
      </c>
      <c r="J51" s="125"/>
    </row>
    <row r="52" spans="1:14" ht="16.5" thickTop="1" thickBot="1" x14ac:dyDescent="0.3">
      <c r="A52" s="98"/>
      <c r="B52" s="112"/>
      <c r="C52" s="4">
        <v>6</v>
      </c>
      <c r="D52" s="11" t="s">
        <v>64</v>
      </c>
      <c r="E52" s="16">
        <v>8</v>
      </c>
      <c r="F52" s="16">
        <v>1</v>
      </c>
      <c r="G52" s="5"/>
      <c r="H52" s="16">
        <f t="shared" si="12"/>
        <v>9</v>
      </c>
      <c r="I52" s="43">
        <f t="shared" si="5"/>
        <v>0.88888888888888884</v>
      </c>
      <c r="J52" s="125"/>
    </row>
    <row r="53" spans="1:14" ht="16.5" thickTop="1" thickBot="1" x14ac:dyDescent="0.3">
      <c r="A53" s="98"/>
      <c r="B53" s="112"/>
      <c r="C53" s="4">
        <v>7</v>
      </c>
      <c r="D53" s="11" t="s">
        <v>65</v>
      </c>
      <c r="E53" s="16">
        <v>9</v>
      </c>
      <c r="F53" s="16">
        <v>0</v>
      </c>
      <c r="G53" s="5"/>
      <c r="H53" s="16">
        <f t="shared" si="12"/>
        <v>9</v>
      </c>
      <c r="I53" s="43">
        <f t="shared" si="5"/>
        <v>1</v>
      </c>
      <c r="J53" s="125"/>
    </row>
    <row r="54" spans="1:14" ht="31.5" thickTop="1" thickBot="1" x14ac:dyDescent="0.3">
      <c r="A54" s="99"/>
      <c r="B54" s="113"/>
      <c r="C54" s="9">
        <v>8</v>
      </c>
      <c r="D54" s="35" t="s">
        <v>66</v>
      </c>
      <c r="E54" s="17">
        <v>9</v>
      </c>
      <c r="F54" s="17">
        <v>0</v>
      </c>
      <c r="G54" s="6"/>
      <c r="H54" s="17">
        <f>E54+F54</f>
        <v>9</v>
      </c>
      <c r="I54" s="57">
        <f t="shared" si="5"/>
        <v>1</v>
      </c>
      <c r="J54" s="126"/>
    </row>
    <row r="55" spans="1:14" ht="30.75" thickBot="1" x14ac:dyDescent="0.3">
      <c r="A55" s="100">
        <v>11</v>
      </c>
      <c r="B55" s="105" t="s">
        <v>14</v>
      </c>
      <c r="C55" s="32">
        <v>1</v>
      </c>
      <c r="D55" s="51" t="s">
        <v>67</v>
      </c>
      <c r="E55" s="19">
        <v>11</v>
      </c>
      <c r="F55" s="19">
        <v>0</v>
      </c>
      <c r="G55" s="19"/>
      <c r="H55" s="19">
        <f>E55+F55</f>
        <v>11</v>
      </c>
      <c r="I55" s="52">
        <f t="shared" si="5"/>
        <v>1</v>
      </c>
      <c r="J55" s="124">
        <f>+SUM(E55:E59)/SUM(H55:H59)</f>
        <v>0.96226415094339623</v>
      </c>
    </row>
    <row r="56" spans="1:14" ht="31.5" thickTop="1" thickBot="1" x14ac:dyDescent="0.3">
      <c r="A56" s="98"/>
      <c r="B56" s="112"/>
      <c r="C56" s="3">
        <v>2</v>
      </c>
      <c r="D56" s="10" t="s">
        <v>68</v>
      </c>
      <c r="E56" s="14">
        <v>10</v>
      </c>
      <c r="F56" s="14">
        <v>1</v>
      </c>
      <c r="G56" s="5"/>
      <c r="H56" s="14">
        <f t="shared" ref="H56:H58" si="13">E56+F56</f>
        <v>11</v>
      </c>
      <c r="I56" s="42">
        <f t="shared" si="5"/>
        <v>0.90909090909090906</v>
      </c>
      <c r="J56" s="125"/>
    </row>
    <row r="57" spans="1:14" ht="31.5" thickTop="1" thickBot="1" x14ac:dyDescent="0.3">
      <c r="A57" s="98"/>
      <c r="B57" s="112"/>
      <c r="C57" s="3">
        <v>3</v>
      </c>
      <c r="D57" s="10" t="s">
        <v>69</v>
      </c>
      <c r="E57" s="14">
        <v>9</v>
      </c>
      <c r="F57" s="14">
        <v>1</v>
      </c>
      <c r="G57" s="14"/>
      <c r="H57" s="14">
        <f t="shared" si="13"/>
        <v>10</v>
      </c>
      <c r="I57" s="42">
        <f t="shared" si="5"/>
        <v>0.9</v>
      </c>
      <c r="J57" s="125"/>
    </row>
    <row r="58" spans="1:14" ht="16.5" thickTop="1" thickBot="1" x14ac:dyDescent="0.3">
      <c r="A58" s="98"/>
      <c r="B58" s="112"/>
      <c r="C58" s="3">
        <v>4</v>
      </c>
      <c r="D58" s="10" t="s">
        <v>70</v>
      </c>
      <c r="E58" s="14">
        <v>10</v>
      </c>
      <c r="F58" s="14">
        <v>0</v>
      </c>
      <c r="G58" s="5"/>
      <c r="H58" s="14">
        <f t="shared" si="13"/>
        <v>10</v>
      </c>
      <c r="I58" s="42">
        <f t="shared" si="5"/>
        <v>1</v>
      </c>
      <c r="J58" s="125"/>
    </row>
    <row r="59" spans="1:14" ht="16.5" thickTop="1" thickBot="1" x14ac:dyDescent="0.3">
      <c r="A59" s="99"/>
      <c r="B59" s="113"/>
      <c r="C59" s="8">
        <v>5</v>
      </c>
      <c r="D59" s="34" t="s">
        <v>71</v>
      </c>
      <c r="E59" s="15">
        <v>11</v>
      </c>
      <c r="F59" s="15">
        <v>0</v>
      </c>
      <c r="G59" s="6"/>
      <c r="H59" s="15">
        <f>E59+F59</f>
        <v>11</v>
      </c>
      <c r="I59" s="53">
        <f t="shared" si="5"/>
        <v>1</v>
      </c>
      <c r="J59" s="126"/>
    </row>
    <row r="60" spans="1:14" ht="30.75" thickBot="1" x14ac:dyDescent="0.3">
      <c r="A60" s="97">
        <v>12</v>
      </c>
      <c r="B60" s="114" t="s">
        <v>79</v>
      </c>
      <c r="C60" s="54">
        <v>1</v>
      </c>
      <c r="D60" s="29" t="s">
        <v>80</v>
      </c>
      <c r="E60" s="26"/>
      <c r="F60" s="26"/>
      <c r="G60" s="33"/>
      <c r="H60" s="26">
        <f>E60+F60</f>
        <v>0</v>
      </c>
      <c r="I60" s="56" t="e">
        <f>+E60/H60</f>
        <v>#DIV/0!</v>
      </c>
      <c r="J60" s="127" t="e">
        <f>+SUM(E60:E63)/SUM(H60:H63)</f>
        <v>#DIV/0!</v>
      </c>
      <c r="L60"/>
      <c r="M60"/>
      <c r="N60"/>
    </row>
    <row r="61" spans="1:14" ht="16.5" thickTop="1" thickBot="1" x14ac:dyDescent="0.3">
      <c r="A61" s="98"/>
      <c r="B61" s="112"/>
      <c r="C61" s="4">
        <v>2</v>
      </c>
      <c r="D61" s="11" t="s">
        <v>17</v>
      </c>
      <c r="E61" s="16"/>
      <c r="F61" s="16"/>
      <c r="G61" s="5"/>
      <c r="H61" s="16">
        <f t="shared" ref="H61:H63" si="14">E61+F61</f>
        <v>0</v>
      </c>
      <c r="I61" s="43" t="e">
        <f t="shared" ref="I61:I124" si="15">+E61/H61</f>
        <v>#DIV/0!</v>
      </c>
      <c r="J61" s="125"/>
      <c r="L61"/>
      <c r="M61"/>
      <c r="N61"/>
    </row>
    <row r="62" spans="1:14" ht="16.5" thickTop="1" thickBot="1" x14ac:dyDescent="0.3">
      <c r="A62" s="98"/>
      <c r="B62" s="112"/>
      <c r="C62" s="4">
        <v>3</v>
      </c>
      <c r="D62" s="11" t="s">
        <v>18</v>
      </c>
      <c r="E62" s="16"/>
      <c r="F62" s="16"/>
      <c r="G62" s="5"/>
      <c r="H62" s="16">
        <f t="shared" si="14"/>
        <v>0</v>
      </c>
      <c r="I62" s="43" t="e">
        <f t="shared" si="15"/>
        <v>#DIV/0!</v>
      </c>
      <c r="J62" s="125"/>
      <c r="L62"/>
      <c r="M62"/>
      <c r="N62"/>
    </row>
    <row r="63" spans="1:14" ht="31.5" thickTop="1" thickBot="1" x14ac:dyDescent="0.3">
      <c r="A63" s="99"/>
      <c r="B63" s="113"/>
      <c r="C63" s="9">
        <v>4</v>
      </c>
      <c r="D63" s="35" t="s">
        <v>19</v>
      </c>
      <c r="E63" s="17"/>
      <c r="F63" s="17"/>
      <c r="G63" s="6"/>
      <c r="H63" s="17">
        <f t="shared" si="14"/>
        <v>0</v>
      </c>
      <c r="I63" s="57" t="e">
        <f t="shared" si="15"/>
        <v>#DIV/0!</v>
      </c>
      <c r="J63" s="126"/>
      <c r="L63"/>
      <c r="M63"/>
      <c r="N63"/>
    </row>
    <row r="64" spans="1:14" ht="15.75" thickBot="1" x14ac:dyDescent="0.3">
      <c r="A64" s="100">
        <v>13</v>
      </c>
      <c r="B64" s="105" t="s">
        <v>81</v>
      </c>
      <c r="C64" s="32">
        <v>1</v>
      </c>
      <c r="D64" s="41" t="s">
        <v>82</v>
      </c>
      <c r="E64" s="19"/>
      <c r="F64" s="19"/>
      <c r="G64" s="33"/>
      <c r="H64" s="19">
        <f>+E64+F64</f>
        <v>0</v>
      </c>
      <c r="I64" s="52" t="e">
        <f t="shared" si="15"/>
        <v>#DIV/0!</v>
      </c>
      <c r="J64" s="124" t="e">
        <f>+SUM(E64:E68)/SUM(H64:H68)</f>
        <v>#DIV/0!</v>
      </c>
    </row>
    <row r="65" spans="1:10" ht="31.5" thickTop="1" thickBot="1" x14ac:dyDescent="0.3">
      <c r="A65" s="98"/>
      <c r="B65" s="112"/>
      <c r="C65" s="3">
        <v>2</v>
      </c>
      <c r="D65" s="18" t="s">
        <v>133</v>
      </c>
      <c r="E65" s="14"/>
      <c r="F65" s="14"/>
      <c r="G65" s="5"/>
      <c r="H65" s="14">
        <f>+E65+F65</f>
        <v>0</v>
      </c>
      <c r="I65" s="42" t="e">
        <f t="shared" si="15"/>
        <v>#DIV/0!</v>
      </c>
      <c r="J65" s="125"/>
    </row>
    <row r="66" spans="1:10" ht="31.5" thickTop="1" thickBot="1" x14ac:dyDescent="0.3">
      <c r="A66" s="98"/>
      <c r="B66" s="112"/>
      <c r="C66" s="3">
        <v>3</v>
      </c>
      <c r="D66" s="18" t="s">
        <v>83</v>
      </c>
      <c r="E66" s="14"/>
      <c r="F66" s="14"/>
      <c r="G66" s="5"/>
      <c r="H66" s="14">
        <f>+E66+F66</f>
        <v>0</v>
      </c>
      <c r="I66" s="42" t="e">
        <f t="shared" si="15"/>
        <v>#DIV/0!</v>
      </c>
      <c r="J66" s="125"/>
    </row>
    <row r="67" spans="1:10" ht="31.5" thickTop="1" thickBot="1" x14ac:dyDescent="0.3">
      <c r="A67" s="98"/>
      <c r="B67" s="112"/>
      <c r="C67" s="3">
        <v>4</v>
      </c>
      <c r="D67" s="18" t="s">
        <v>134</v>
      </c>
      <c r="E67" s="14"/>
      <c r="F67" s="14"/>
      <c r="G67" s="5"/>
      <c r="H67" s="14">
        <f t="shared" ref="H67:H68" si="16">+E67+F67</f>
        <v>0</v>
      </c>
      <c r="I67" s="42" t="e">
        <f t="shared" si="15"/>
        <v>#DIV/0!</v>
      </c>
      <c r="J67" s="125"/>
    </row>
    <row r="68" spans="1:10" ht="31.5" thickTop="1" thickBot="1" x14ac:dyDescent="0.3">
      <c r="A68" s="99"/>
      <c r="B68" s="113"/>
      <c r="C68" s="8">
        <v>5</v>
      </c>
      <c r="D68" s="36" t="s">
        <v>90</v>
      </c>
      <c r="E68" s="15"/>
      <c r="F68" s="15"/>
      <c r="G68" s="6"/>
      <c r="H68" s="15">
        <f t="shared" si="16"/>
        <v>0</v>
      </c>
      <c r="I68" s="53" t="e">
        <f t="shared" si="15"/>
        <v>#DIV/0!</v>
      </c>
      <c r="J68" s="126"/>
    </row>
    <row r="69" spans="1:10" ht="30.75" thickBot="1" x14ac:dyDescent="0.3">
      <c r="A69" s="97">
        <v>14</v>
      </c>
      <c r="B69" s="114" t="s">
        <v>91</v>
      </c>
      <c r="C69" s="54">
        <v>1</v>
      </c>
      <c r="D69" s="29" t="s">
        <v>84</v>
      </c>
      <c r="E69" s="26"/>
      <c r="F69" s="26"/>
      <c r="G69" s="26"/>
      <c r="H69" s="26">
        <f>+E69+F69</f>
        <v>0</v>
      </c>
      <c r="I69" s="56" t="e">
        <f t="shared" si="15"/>
        <v>#DIV/0!</v>
      </c>
      <c r="J69" s="127" t="e">
        <f>+SUM(E69:E76)/SUM(H69:H76)</f>
        <v>#DIV/0!</v>
      </c>
    </row>
    <row r="70" spans="1:10" ht="31.5" thickTop="1" thickBot="1" x14ac:dyDescent="0.3">
      <c r="A70" s="98"/>
      <c r="B70" s="112"/>
      <c r="C70" s="4">
        <v>2</v>
      </c>
      <c r="D70" s="13" t="s">
        <v>85</v>
      </c>
      <c r="E70" s="16"/>
      <c r="F70" s="16"/>
      <c r="G70" s="16"/>
      <c r="H70" s="16">
        <f t="shared" ref="H70:H76" si="17">+E70+F70</f>
        <v>0</v>
      </c>
      <c r="I70" s="43" t="e">
        <f t="shared" si="15"/>
        <v>#DIV/0!</v>
      </c>
      <c r="J70" s="125"/>
    </row>
    <row r="71" spans="1:10" ht="31.5" thickTop="1" thickBot="1" x14ac:dyDescent="0.3">
      <c r="A71" s="98"/>
      <c r="B71" s="112"/>
      <c r="C71" s="4">
        <v>3</v>
      </c>
      <c r="D71" s="13" t="s">
        <v>86</v>
      </c>
      <c r="E71" s="16"/>
      <c r="F71" s="16"/>
      <c r="G71" s="16"/>
      <c r="H71" s="16">
        <f t="shared" si="17"/>
        <v>0</v>
      </c>
      <c r="I71" s="43" t="e">
        <f t="shared" si="15"/>
        <v>#DIV/0!</v>
      </c>
      <c r="J71" s="125"/>
    </row>
    <row r="72" spans="1:10" ht="31.5" thickTop="1" thickBot="1" x14ac:dyDescent="0.3">
      <c r="A72" s="98"/>
      <c r="B72" s="112"/>
      <c r="C72" s="4">
        <v>4</v>
      </c>
      <c r="D72" s="13" t="s">
        <v>87</v>
      </c>
      <c r="E72" s="16"/>
      <c r="F72" s="16"/>
      <c r="G72" s="16"/>
      <c r="H72" s="16">
        <f t="shared" si="17"/>
        <v>0</v>
      </c>
      <c r="I72" s="43" t="e">
        <f t="shared" si="15"/>
        <v>#DIV/0!</v>
      </c>
      <c r="J72" s="125"/>
    </row>
    <row r="73" spans="1:10" ht="31.5" thickTop="1" thickBot="1" x14ac:dyDescent="0.3">
      <c r="A73" s="98"/>
      <c r="B73" s="112"/>
      <c r="C73" s="4">
        <v>5</v>
      </c>
      <c r="D73" s="13" t="s">
        <v>88</v>
      </c>
      <c r="E73" s="16"/>
      <c r="F73" s="16"/>
      <c r="G73" s="16"/>
      <c r="H73" s="16">
        <f t="shared" si="17"/>
        <v>0</v>
      </c>
      <c r="I73" s="43" t="e">
        <f t="shared" si="15"/>
        <v>#DIV/0!</v>
      </c>
      <c r="J73" s="125"/>
    </row>
    <row r="74" spans="1:10" ht="31.5" thickTop="1" thickBot="1" x14ac:dyDescent="0.3">
      <c r="A74" s="98"/>
      <c r="B74" s="112"/>
      <c r="C74" s="4">
        <v>6</v>
      </c>
      <c r="D74" s="13" t="s">
        <v>135</v>
      </c>
      <c r="E74" s="16"/>
      <c r="F74" s="16"/>
      <c r="G74" s="16"/>
      <c r="H74" s="16">
        <f t="shared" si="17"/>
        <v>0</v>
      </c>
      <c r="I74" s="43" t="e">
        <f t="shared" si="15"/>
        <v>#DIV/0!</v>
      </c>
      <c r="J74" s="125"/>
    </row>
    <row r="75" spans="1:10" ht="31.5" thickTop="1" thickBot="1" x14ac:dyDescent="0.3">
      <c r="A75" s="98"/>
      <c r="B75" s="112"/>
      <c r="C75" s="4">
        <v>7</v>
      </c>
      <c r="D75" s="13" t="s">
        <v>89</v>
      </c>
      <c r="E75" s="16"/>
      <c r="F75" s="16"/>
      <c r="G75" s="16"/>
      <c r="H75" s="16">
        <f t="shared" si="17"/>
        <v>0</v>
      </c>
      <c r="I75" s="43" t="e">
        <f t="shared" si="15"/>
        <v>#DIV/0!</v>
      </c>
      <c r="J75" s="125"/>
    </row>
    <row r="76" spans="1:10" ht="31.5" thickTop="1" thickBot="1" x14ac:dyDescent="0.3">
      <c r="A76" s="99"/>
      <c r="B76" s="113"/>
      <c r="C76" s="9">
        <v>8</v>
      </c>
      <c r="D76" s="31" t="s">
        <v>92</v>
      </c>
      <c r="E76" s="17"/>
      <c r="F76" s="17"/>
      <c r="G76" s="17"/>
      <c r="H76" s="17">
        <f t="shared" si="17"/>
        <v>0</v>
      </c>
      <c r="I76" s="57" t="e">
        <f t="shared" si="15"/>
        <v>#DIV/0!</v>
      </c>
      <c r="J76" s="126"/>
    </row>
    <row r="77" spans="1:10" s="25" customFormat="1" ht="30.75" thickBot="1" x14ac:dyDescent="0.3">
      <c r="A77" s="100">
        <v>15</v>
      </c>
      <c r="B77" s="115" t="s">
        <v>93</v>
      </c>
      <c r="C77" s="58">
        <v>1</v>
      </c>
      <c r="D77" s="41" t="s">
        <v>123</v>
      </c>
      <c r="E77" s="19">
        <v>13</v>
      </c>
      <c r="F77" s="19">
        <v>0</v>
      </c>
      <c r="G77" s="19"/>
      <c r="H77" s="19">
        <f>E77+F77</f>
        <v>13</v>
      </c>
      <c r="I77" s="52">
        <f t="shared" si="15"/>
        <v>1</v>
      </c>
      <c r="J77" s="124">
        <f>+SUM(E77:E80)/SUM(H77:H80)</f>
        <v>0.98</v>
      </c>
    </row>
    <row r="78" spans="1:10" s="25" customFormat="1" ht="31.5" thickTop="1" thickBot="1" x14ac:dyDescent="0.3">
      <c r="A78" s="103"/>
      <c r="B78" s="116"/>
      <c r="C78" s="20">
        <v>2</v>
      </c>
      <c r="D78" s="18" t="s">
        <v>94</v>
      </c>
      <c r="E78" s="14">
        <v>12</v>
      </c>
      <c r="F78" s="14">
        <v>0</v>
      </c>
      <c r="G78" s="14"/>
      <c r="H78" s="14">
        <f t="shared" ref="H78:H80" si="18">E78+F78</f>
        <v>12</v>
      </c>
      <c r="I78" s="42">
        <f t="shared" si="15"/>
        <v>1</v>
      </c>
      <c r="J78" s="125"/>
    </row>
    <row r="79" spans="1:10" s="25" customFormat="1" ht="31.5" thickTop="1" thickBot="1" x14ac:dyDescent="0.3">
      <c r="A79" s="103"/>
      <c r="B79" s="116"/>
      <c r="C79" s="20">
        <v>3</v>
      </c>
      <c r="D79" s="18" t="s">
        <v>95</v>
      </c>
      <c r="E79" s="14">
        <v>11</v>
      </c>
      <c r="F79" s="14">
        <v>1</v>
      </c>
      <c r="G79" s="14"/>
      <c r="H79" s="14">
        <f t="shared" si="18"/>
        <v>12</v>
      </c>
      <c r="I79" s="42">
        <f t="shared" si="15"/>
        <v>0.91666666666666663</v>
      </c>
      <c r="J79" s="125"/>
    </row>
    <row r="80" spans="1:10" s="25" customFormat="1" ht="31.5" thickTop="1" thickBot="1" x14ac:dyDescent="0.3">
      <c r="A80" s="104"/>
      <c r="B80" s="117"/>
      <c r="C80" s="59">
        <v>4</v>
      </c>
      <c r="D80" s="36" t="s">
        <v>124</v>
      </c>
      <c r="E80" s="15">
        <v>13</v>
      </c>
      <c r="F80" s="15">
        <v>0</v>
      </c>
      <c r="G80" s="15"/>
      <c r="H80" s="15">
        <f t="shared" si="18"/>
        <v>13</v>
      </c>
      <c r="I80" s="53">
        <f t="shared" si="15"/>
        <v>1</v>
      </c>
      <c r="J80" s="126"/>
    </row>
    <row r="81" spans="1:10" s="25" customFormat="1" ht="15.75" customHeight="1" thickBot="1" x14ac:dyDescent="0.3">
      <c r="A81" s="97">
        <v>16</v>
      </c>
      <c r="B81" s="114" t="s">
        <v>101</v>
      </c>
      <c r="C81" s="54">
        <v>1</v>
      </c>
      <c r="D81" s="29" t="s">
        <v>96</v>
      </c>
      <c r="E81" s="26"/>
      <c r="F81" s="26"/>
      <c r="G81" s="33"/>
      <c r="H81" s="26">
        <f>+E81+F81</f>
        <v>0</v>
      </c>
      <c r="I81" s="56" t="e">
        <f t="shared" si="15"/>
        <v>#DIV/0!</v>
      </c>
      <c r="J81" s="127" t="e">
        <f>+SUM(E81:E87)/SUM(H81:H87)</f>
        <v>#DIV/0!</v>
      </c>
    </row>
    <row r="82" spans="1:10" s="25" customFormat="1" ht="16.5" thickTop="1" thickBot="1" x14ac:dyDescent="0.3">
      <c r="A82" s="101"/>
      <c r="B82" s="122"/>
      <c r="C82" s="4">
        <v>2</v>
      </c>
      <c r="D82" s="13" t="s">
        <v>97</v>
      </c>
      <c r="E82" s="16"/>
      <c r="F82" s="16"/>
      <c r="G82" s="5"/>
      <c r="H82" s="16">
        <f t="shared" ref="H82:H87" si="19">+E82+F82</f>
        <v>0</v>
      </c>
      <c r="I82" s="43" t="e">
        <f t="shared" si="15"/>
        <v>#DIV/0!</v>
      </c>
      <c r="J82" s="125"/>
    </row>
    <row r="83" spans="1:10" s="25" customFormat="1" ht="31.5" thickTop="1" thickBot="1" x14ac:dyDescent="0.3">
      <c r="A83" s="101"/>
      <c r="B83" s="122"/>
      <c r="C83" s="4">
        <v>3</v>
      </c>
      <c r="D83" s="13" t="s">
        <v>98</v>
      </c>
      <c r="E83" s="16"/>
      <c r="F83" s="16"/>
      <c r="G83" s="5"/>
      <c r="H83" s="16">
        <f t="shared" si="19"/>
        <v>0</v>
      </c>
      <c r="I83" s="43" t="e">
        <f t="shared" si="15"/>
        <v>#DIV/0!</v>
      </c>
      <c r="J83" s="125"/>
    </row>
    <row r="84" spans="1:10" s="25" customFormat="1" ht="31.5" thickTop="1" thickBot="1" x14ac:dyDescent="0.3">
      <c r="A84" s="101"/>
      <c r="B84" s="122"/>
      <c r="C84" s="4">
        <v>4</v>
      </c>
      <c r="D84" s="13" t="s">
        <v>99</v>
      </c>
      <c r="E84" s="16"/>
      <c r="F84" s="16"/>
      <c r="G84" s="5"/>
      <c r="H84" s="16">
        <f t="shared" si="19"/>
        <v>0</v>
      </c>
      <c r="I84" s="43" t="e">
        <f t="shared" si="15"/>
        <v>#DIV/0!</v>
      </c>
      <c r="J84" s="125"/>
    </row>
    <row r="85" spans="1:10" s="25" customFormat="1" ht="46.5" thickTop="1" thickBot="1" x14ac:dyDescent="0.3">
      <c r="A85" s="101"/>
      <c r="B85" s="122"/>
      <c r="C85" s="4">
        <v>5</v>
      </c>
      <c r="D85" s="13" t="s">
        <v>136</v>
      </c>
      <c r="E85" s="16"/>
      <c r="F85" s="16"/>
      <c r="G85" s="5"/>
      <c r="H85" s="16">
        <f t="shared" si="19"/>
        <v>0</v>
      </c>
      <c r="I85" s="43" t="e">
        <f t="shared" si="15"/>
        <v>#DIV/0!</v>
      </c>
      <c r="J85" s="125"/>
    </row>
    <row r="86" spans="1:10" s="25" customFormat="1" ht="31.5" thickTop="1" thickBot="1" x14ac:dyDescent="0.3">
      <c r="A86" s="101"/>
      <c r="B86" s="122"/>
      <c r="C86" s="4">
        <v>6</v>
      </c>
      <c r="D86" s="13" t="s">
        <v>100</v>
      </c>
      <c r="E86" s="16"/>
      <c r="F86" s="16"/>
      <c r="G86" s="5"/>
      <c r="H86" s="16">
        <f t="shared" si="19"/>
        <v>0</v>
      </c>
      <c r="I86" s="43" t="e">
        <f t="shared" si="15"/>
        <v>#DIV/0!</v>
      </c>
      <c r="J86" s="125"/>
    </row>
    <row r="87" spans="1:10" s="25" customFormat="1" ht="46.5" thickTop="1" thickBot="1" x14ac:dyDescent="0.3">
      <c r="A87" s="102"/>
      <c r="B87" s="123"/>
      <c r="C87" s="9">
        <v>7</v>
      </c>
      <c r="D87" s="31" t="s">
        <v>137</v>
      </c>
      <c r="E87" s="17"/>
      <c r="F87" s="17"/>
      <c r="G87" s="6"/>
      <c r="H87" s="17">
        <f t="shared" si="19"/>
        <v>0</v>
      </c>
      <c r="I87" s="57" t="e">
        <f t="shared" si="15"/>
        <v>#DIV/0!</v>
      </c>
      <c r="J87" s="126"/>
    </row>
    <row r="88" spans="1:10" s="25" customFormat="1" ht="30.75" customHeight="1" thickBot="1" x14ac:dyDescent="0.3">
      <c r="A88" s="100">
        <v>17</v>
      </c>
      <c r="B88" s="105" t="s">
        <v>102</v>
      </c>
      <c r="C88" s="60">
        <v>8</v>
      </c>
      <c r="D88" s="37" t="s">
        <v>103</v>
      </c>
      <c r="E88" s="19"/>
      <c r="F88" s="19"/>
      <c r="G88" s="33"/>
      <c r="H88" s="19">
        <f>+E88+F88</f>
        <v>0</v>
      </c>
      <c r="I88" s="52" t="e">
        <f t="shared" si="15"/>
        <v>#DIV/0!</v>
      </c>
      <c r="J88" s="124" t="e">
        <f>+SUM(E88:E94)/SUM(H88:H94)</f>
        <v>#DIV/0!</v>
      </c>
    </row>
    <row r="89" spans="1:10" s="25" customFormat="1" ht="31.5" thickTop="1" thickBot="1" x14ac:dyDescent="0.3">
      <c r="A89" s="103"/>
      <c r="B89" s="106"/>
      <c r="C89" s="23">
        <v>9</v>
      </c>
      <c r="D89" s="38" t="s">
        <v>104</v>
      </c>
      <c r="E89" s="14"/>
      <c r="F89" s="14"/>
      <c r="G89" s="5"/>
      <c r="H89" s="14">
        <f t="shared" ref="H89:H103" si="20">+E89+F89</f>
        <v>0</v>
      </c>
      <c r="I89" s="42" t="e">
        <f t="shared" si="15"/>
        <v>#DIV/0!</v>
      </c>
      <c r="J89" s="125"/>
    </row>
    <row r="90" spans="1:10" s="25" customFormat="1" ht="16.5" thickTop="1" thickBot="1" x14ac:dyDescent="0.3">
      <c r="A90" s="103"/>
      <c r="B90" s="106"/>
      <c r="C90" s="23">
        <v>10</v>
      </c>
      <c r="D90" s="38" t="s">
        <v>105</v>
      </c>
      <c r="E90" s="14"/>
      <c r="F90" s="14"/>
      <c r="G90" s="5"/>
      <c r="H90" s="14">
        <f t="shared" si="20"/>
        <v>0</v>
      </c>
      <c r="I90" s="42" t="e">
        <f t="shared" si="15"/>
        <v>#DIV/0!</v>
      </c>
      <c r="J90" s="125"/>
    </row>
    <row r="91" spans="1:10" s="25" customFormat="1" ht="31.5" thickTop="1" thickBot="1" x14ac:dyDescent="0.3">
      <c r="A91" s="103"/>
      <c r="B91" s="106"/>
      <c r="C91" s="23">
        <v>11</v>
      </c>
      <c r="D91" s="38" t="s">
        <v>106</v>
      </c>
      <c r="E91" s="14"/>
      <c r="F91" s="14"/>
      <c r="G91" s="5"/>
      <c r="H91" s="14">
        <f t="shared" si="20"/>
        <v>0</v>
      </c>
      <c r="I91" s="42" t="e">
        <f t="shared" si="15"/>
        <v>#DIV/0!</v>
      </c>
      <c r="J91" s="125"/>
    </row>
    <row r="92" spans="1:10" s="25" customFormat="1" ht="16.5" thickTop="1" thickBot="1" x14ac:dyDescent="0.3">
      <c r="A92" s="103"/>
      <c r="B92" s="106"/>
      <c r="C92" s="23">
        <v>12</v>
      </c>
      <c r="D92" s="38" t="s">
        <v>107</v>
      </c>
      <c r="E92" s="14"/>
      <c r="F92" s="14"/>
      <c r="G92" s="5"/>
      <c r="H92" s="14">
        <f t="shared" si="20"/>
        <v>0</v>
      </c>
      <c r="I92" s="42" t="e">
        <f t="shared" si="15"/>
        <v>#DIV/0!</v>
      </c>
      <c r="J92" s="125"/>
    </row>
    <row r="93" spans="1:10" s="25" customFormat="1" ht="31.5" thickTop="1" thickBot="1" x14ac:dyDescent="0.3">
      <c r="A93" s="103"/>
      <c r="B93" s="106"/>
      <c r="C93" s="23">
        <v>13</v>
      </c>
      <c r="D93" s="38" t="s">
        <v>108</v>
      </c>
      <c r="E93" s="14"/>
      <c r="F93" s="14"/>
      <c r="G93" s="5"/>
      <c r="H93" s="14">
        <f t="shared" si="20"/>
        <v>0</v>
      </c>
      <c r="I93" s="42" t="e">
        <f t="shared" si="15"/>
        <v>#DIV/0!</v>
      </c>
      <c r="J93" s="125"/>
    </row>
    <row r="94" spans="1:10" s="25" customFormat="1" ht="31.5" thickTop="1" thickBot="1" x14ac:dyDescent="0.3">
      <c r="A94" s="104"/>
      <c r="B94" s="107"/>
      <c r="C94" s="24">
        <v>14</v>
      </c>
      <c r="D94" s="39" t="s">
        <v>109</v>
      </c>
      <c r="E94" s="15"/>
      <c r="F94" s="15"/>
      <c r="G94" s="6"/>
      <c r="H94" s="15">
        <f t="shared" si="20"/>
        <v>0</v>
      </c>
      <c r="I94" s="53" t="e">
        <f t="shared" si="15"/>
        <v>#DIV/0!</v>
      </c>
      <c r="J94" s="126"/>
    </row>
    <row r="95" spans="1:10" ht="15.75" thickBot="1" x14ac:dyDescent="0.3">
      <c r="A95" s="108">
        <v>18</v>
      </c>
      <c r="B95" s="118" t="s">
        <v>110</v>
      </c>
      <c r="C95" s="61">
        <v>1</v>
      </c>
      <c r="D95" s="62" t="s">
        <v>111</v>
      </c>
      <c r="E95" s="63"/>
      <c r="F95" s="63"/>
      <c r="G95" s="64"/>
      <c r="H95" s="63">
        <f t="shared" si="20"/>
        <v>0</v>
      </c>
      <c r="I95" s="65" t="e">
        <f t="shared" si="15"/>
        <v>#DIV/0!</v>
      </c>
      <c r="J95" s="128" t="e">
        <f>+SUM(E95:E103)/SUM(H95:H103)</f>
        <v>#DIV/0!</v>
      </c>
    </row>
    <row r="96" spans="1:10" ht="31.5" thickTop="1" thickBot="1" x14ac:dyDescent="0.3">
      <c r="A96" s="109"/>
      <c r="B96" s="119"/>
      <c r="C96" s="21">
        <v>2</v>
      </c>
      <c r="D96" s="40" t="s">
        <v>112</v>
      </c>
      <c r="E96" s="44"/>
      <c r="F96" s="44"/>
      <c r="G96" s="45"/>
      <c r="H96" s="44">
        <f t="shared" si="20"/>
        <v>0</v>
      </c>
      <c r="I96" s="46" t="e">
        <f t="shared" si="15"/>
        <v>#DIV/0!</v>
      </c>
      <c r="J96" s="125"/>
    </row>
    <row r="97" spans="1:10" ht="31.5" thickTop="1" thickBot="1" x14ac:dyDescent="0.3">
      <c r="A97" s="109"/>
      <c r="B97" s="119"/>
      <c r="C97" s="21">
        <v>3</v>
      </c>
      <c r="D97" s="40" t="s">
        <v>113</v>
      </c>
      <c r="E97" s="44"/>
      <c r="F97" s="44"/>
      <c r="G97" s="45"/>
      <c r="H97" s="44">
        <f t="shared" si="20"/>
        <v>0</v>
      </c>
      <c r="I97" s="46" t="e">
        <f t="shared" si="15"/>
        <v>#DIV/0!</v>
      </c>
      <c r="J97" s="125"/>
    </row>
    <row r="98" spans="1:10" ht="46.5" thickTop="1" thickBot="1" x14ac:dyDescent="0.3">
      <c r="A98" s="109"/>
      <c r="B98" s="119"/>
      <c r="C98" s="21">
        <v>4</v>
      </c>
      <c r="D98" s="40" t="s">
        <v>114</v>
      </c>
      <c r="E98" s="44"/>
      <c r="F98" s="44"/>
      <c r="G98" s="45"/>
      <c r="H98" s="44">
        <f t="shared" si="20"/>
        <v>0</v>
      </c>
      <c r="I98" s="46" t="e">
        <f t="shared" si="15"/>
        <v>#DIV/0!</v>
      </c>
      <c r="J98" s="125"/>
    </row>
    <row r="99" spans="1:10" ht="16.5" thickTop="1" thickBot="1" x14ac:dyDescent="0.3">
      <c r="A99" s="109"/>
      <c r="B99" s="119"/>
      <c r="C99" s="21">
        <v>5</v>
      </c>
      <c r="D99" s="40" t="s">
        <v>115</v>
      </c>
      <c r="E99" s="44"/>
      <c r="F99" s="44"/>
      <c r="G99" s="45"/>
      <c r="H99" s="44">
        <f t="shared" si="20"/>
        <v>0</v>
      </c>
      <c r="I99" s="46" t="e">
        <f t="shared" si="15"/>
        <v>#DIV/0!</v>
      </c>
      <c r="J99" s="125"/>
    </row>
    <row r="100" spans="1:10" ht="31.5" thickTop="1" thickBot="1" x14ac:dyDescent="0.3">
      <c r="A100" s="109"/>
      <c r="B100" s="119"/>
      <c r="C100" s="21">
        <v>6</v>
      </c>
      <c r="D100" s="40" t="s">
        <v>116</v>
      </c>
      <c r="E100" s="44"/>
      <c r="F100" s="44"/>
      <c r="G100" s="45"/>
      <c r="H100" s="44">
        <f t="shared" si="20"/>
        <v>0</v>
      </c>
      <c r="I100" s="46" t="e">
        <f t="shared" si="15"/>
        <v>#DIV/0!</v>
      </c>
      <c r="J100" s="125"/>
    </row>
    <row r="101" spans="1:10" ht="16.5" thickTop="1" thickBot="1" x14ac:dyDescent="0.3">
      <c r="A101" s="109"/>
      <c r="B101" s="119"/>
      <c r="C101" s="21" t="s">
        <v>117</v>
      </c>
      <c r="D101" s="13" t="s">
        <v>138</v>
      </c>
      <c r="E101" s="44"/>
      <c r="F101" s="44"/>
      <c r="G101" s="45"/>
      <c r="H101" s="44">
        <f t="shared" si="20"/>
        <v>0</v>
      </c>
      <c r="I101" s="46" t="e">
        <f t="shared" si="15"/>
        <v>#DIV/0!</v>
      </c>
      <c r="J101" s="125"/>
    </row>
    <row r="102" spans="1:10" ht="16.5" thickTop="1" thickBot="1" x14ac:dyDescent="0.3">
      <c r="A102" s="109"/>
      <c r="B102" s="119"/>
      <c r="C102" s="21" t="s">
        <v>118</v>
      </c>
      <c r="D102" s="13" t="s">
        <v>139</v>
      </c>
      <c r="E102" s="44"/>
      <c r="F102" s="44"/>
      <c r="G102" s="45"/>
      <c r="H102" s="44">
        <f t="shared" si="20"/>
        <v>0</v>
      </c>
      <c r="I102" s="46" t="e">
        <f t="shared" si="15"/>
        <v>#DIV/0!</v>
      </c>
      <c r="J102" s="125"/>
    </row>
    <row r="103" spans="1:10" ht="31.5" thickTop="1" thickBot="1" x14ac:dyDescent="0.3">
      <c r="A103" s="110"/>
      <c r="B103" s="120"/>
      <c r="C103" s="22" t="s">
        <v>119</v>
      </c>
      <c r="D103" s="31" t="s">
        <v>140</v>
      </c>
      <c r="E103" s="66"/>
      <c r="F103" s="66"/>
      <c r="G103" s="67"/>
      <c r="H103" s="66">
        <f t="shared" si="20"/>
        <v>0</v>
      </c>
      <c r="I103" s="68" t="e">
        <f t="shared" si="15"/>
        <v>#DIV/0!</v>
      </c>
      <c r="J103" s="126"/>
    </row>
    <row r="104" spans="1:10" ht="15.75" thickBot="1" x14ac:dyDescent="0.3">
      <c r="A104" s="100">
        <v>19</v>
      </c>
      <c r="B104" s="105" t="s">
        <v>141</v>
      </c>
      <c r="C104" s="32">
        <v>1</v>
      </c>
      <c r="D104" s="41" t="s">
        <v>38</v>
      </c>
      <c r="E104" s="19"/>
      <c r="F104" s="19"/>
      <c r="G104" s="33"/>
      <c r="H104" s="19">
        <f>+E104+F104</f>
        <v>0</v>
      </c>
      <c r="I104" s="52" t="e">
        <f t="shared" si="15"/>
        <v>#DIV/0!</v>
      </c>
      <c r="J104" s="124" t="e">
        <f>+SUM(E104:E111)/SUM(H104:H111)</f>
        <v>#DIV/0!</v>
      </c>
    </row>
    <row r="105" spans="1:10" ht="16.5" thickTop="1" thickBot="1" x14ac:dyDescent="0.3">
      <c r="A105" s="103"/>
      <c r="B105" s="112"/>
      <c r="C105" s="3">
        <v>2</v>
      </c>
      <c r="D105" s="10" t="s">
        <v>65</v>
      </c>
      <c r="E105" s="14"/>
      <c r="F105" s="14"/>
      <c r="G105" s="5"/>
      <c r="H105" s="14">
        <f t="shared" ref="H105:H111" si="21">+E105+F105</f>
        <v>0</v>
      </c>
      <c r="I105" s="42" t="e">
        <f t="shared" si="15"/>
        <v>#DIV/0!</v>
      </c>
      <c r="J105" s="125"/>
    </row>
    <row r="106" spans="1:10" ht="31.5" thickTop="1" thickBot="1" x14ac:dyDescent="0.3">
      <c r="A106" s="103"/>
      <c r="B106" s="112"/>
      <c r="C106" s="3">
        <v>3</v>
      </c>
      <c r="D106" s="34" t="s">
        <v>66</v>
      </c>
      <c r="E106" s="14"/>
      <c r="F106" s="14"/>
      <c r="G106" s="5"/>
      <c r="H106" s="14">
        <f t="shared" si="21"/>
        <v>0</v>
      </c>
      <c r="I106" s="42" t="e">
        <f t="shared" si="15"/>
        <v>#DIV/0!</v>
      </c>
      <c r="J106" s="125"/>
    </row>
    <row r="107" spans="1:10" ht="16.5" thickTop="1" thickBot="1" x14ac:dyDescent="0.3">
      <c r="A107" s="103"/>
      <c r="B107" s="112"/>
      <c r="C107" s="3">
        <v>4</v>
      </c>
      <c r="D107" s="18" t="s">
        <v>120</v>
      </c>
      <c r="E107" s="14"/>
      <c r="F107" s="14"/>
      <c r="G107" s="5"/>
      <c r="H107" s="14">
        <f t="shared" si="21"/>
        <v>0</v>
      </c>
      <c r="I107" s="42" t="e">
        <f t="shared" si="15"/>
        <v>#DIV/0!</v>
      </c>
      <c r="J107" s="125"/>
    </row>
    <row r="108" spans="1:10" ht="16.5" thickTop="1" thickBot="1" x14ac:dyDescent="0.3">
      <c r="A108" s="103"/>
      <c r="B108" s="112"/>
      <c r="C108" s="3">
        <v>5</v>
      </c>
      <c r="D108" s="18" t="s">
        <v>121</v>
      </c>
      <c r="E108" s="14"/>
      <c r="F108" s="14"/>
      <c r="G108" s="5"/>
      <c r="H108" s="14">
        <f t="shared" si="21"/>
        <v>0</v>
      </c>
      <c r="I108" s="42" t="e">
        <f t="shared" si="15"/>
        <v>#DIV/0!</v>
      </c>
      <c r="J108" s="125"/>
    </row>
    <row r="109" spans="1:10" ht="16.5" thickTop="1" thickBot="1" x14ac:dyDescent="0.3">
      <c r="A109" s="103"/>
      <c r="B109" s="112"/>
      <c r="C109" s="3">
        <v>6</v>
      </c>
      <c r="D109" s="18" t="s">
        <v>142</v>
      </c>
      <c r="E109" s="14"/>
      <c r="F109" s="14"/>
      <c r="G109" s="5"/>
      <c r="H109" s="14">
        <f t="shared" si="21"/>
        <v>0</v>
      </c>
      <c r="I109" s="42" t="e">
        <f t="shared" si="15"/>
        <v>#DIV/0!</v>
      </c>
      <c r="J109" s="125"/>
    </row>
    <row r="110" spans="1:10" ht="16.5" thickTop="1" thickBot="1" x14ac:dyDescent="0.3">
      <c r="A110" s="103"/>
      <c r="B110" s="112"/>
      <c r="C110" s="3">
        <v>7</v>
      </c>
      <c r="D110" s="18" t="s">
        <v>52</v>
      </c>
      <c r="E110" s="14"/>
      <c r="F110" s="14"/>
      <c r="G110" s="5"/>
      <c r="H110" s="14">
        <f t="shared" si="21"/>
        <v>0</v>
      </c>
      <c r="I110" s="42" t="e">
        <f t="shared" si="15"/>
        <v>#DIV/0!</v>
      </c>
      <c r="J110" s="125"/>
    </row>
    <row r="111" spans="1:10" ht="16.5" thickTop="1" thickBot="1" x14ac:dyDescent="0.3">
      <c r="A111" s="104"/>
      <c r="B111" s="113"/>
      <c r="C111" s="8">
        <v>8</v>
      </c>
      <c r="D111" s="36" t="s">
        <v>130</v>
      </c>
      <c r="E111" s="15"/>
      <c r="F111" s="15"/>
      <c r="G111" s="6"/>
      <c r="H111" s="15">
        <f t="shared" si="21"/>
        <v>0</v>
      </c>
      <c r="I111" s="53" t="e">
        <f t="shared" si="15"/>
        <v>#DIV/0!</v>
      </c>
      <c r="J111" s="126"/>
    </row>
    <row r="112" spans="1:10" s="25" customFormat="1" ht="30.75" thickBot="1" x14ac:dyDescent="0.3">
      <c r="A112" s="97">
        <v>20</v>
      </c>
      <c r="B112" s="121" t="s">
        <v>122</v>
      </c>
      <c r="C112" s="28">
        <v>1</v>
      </c>
      <c r="D112" s="29" t="s">
        <v>123</v>
      </c>
      <c r="E112" s="26"/>
      <c r="F112" s="26"/>
      <c r="G112" s="33"/>
      <c r="H112" s="26">
        <f>E112+F112</f>
        <v>0</v>
      </c>
      <c r="I112" s="56" t="e">
        <f t="shared" si="15"/>
        <v>#DIV/0!</v>
      </c>
      <c r="J112" s="127" t="e">
        <f>+SUM(E112:E114)/SUM(H112:H114)</f>
        <v>#DIV/0!</v>
      </c>
    </row>
    <row r="113" spans="1:10" s="25" customFormat="1" ht="31.5" thickTop="1" thickBot="1" x14ac:dyDescent="0.3">
      <c r="A113" s="101"/>
      <c r="B113" s="116"/>
      <c r="C113" s="27">
        <v>2</v>
      </c>
      <c r="D113" s="13" t="s">
        <v>143</v>
      </c>
      <c r="E113" s="16"/>
      <c r="F113" s="16"/>
      <c r="G113" s="5"/>
      <c r="H113" s="16">
        <f t="shared" ref="H113:H114" si="22">E113+F113</f>
        <v>0</v>
      </c>
      <c r="I113" s="43" t="e">
        <f t="shared" si="15"/>
        <v>#DIV/0!</v>
      </c>
      <c r="J113" s="125"/>
    </row>
    <row r="114" spans="1:10" s="25" customFormat="1" ht="31.5" thickTop="1" thickBot="1" x14ac:dyDescent="0.3">
      <c r="A114" s="102"/>
      <c r="B114" s="117"/>
      <c r="C114" s="30">
        <v>3</v>
      </c>
      <c r="D114" s="31" t="s">
        <v>125</v>
      </c>
      <c r="E114" s="17"/>
      <c r="F114" s="17"/>
      <c r="G114" s="6"/>
      <c r="H114" s="17">
        <f t="shared" si="22"/>
        <v>0</v>
      </c>
      <c r="I114" s="57" t="e">
        <f t="shared" si="15"/>
        <v>#DIV/0!</v>
      </c>
      <c r="J114" s="126"/>
    </row>
    <row r="115" spans="1:10" ht="45.75" thickBot="1" x14ac:dyDescent="0.3">
      <c r="A115" s="100">
        <v>21</v>
      </c>
      <c r="B115" s="105" t="s">
        <v>126</v>
      </c>
      <c r="C115" s="32">
        <v>1</v>
      </c>
      <c r="D115" s="41" t="s">
        <v>144</v>
      </c>
      <c r="E115" s="19"/>
      <c r="F115" s="19"/>
      <c r="G115" s="33"/>
      <c r="H115" s="19">
        <f>+E115+F115</f>
        <v>0</v>
      </c>
      <c r="I115" s="52" t="e">
        <f t="shared" si="15"/>
        <v>#DIV/0!</v>
      </c>
      <c r="J115" s="124" t="e">
        <f>+SUM(E115:E120)/SUM(H115:H120)</f>
        <v>#DIV/0!</v>
      </c>
    </row>
    <row r="116" spans="1:10" ht="31.5" thickTop="1" thickBot="1" x14ac:dyDescent="0.3">
      <c r="A116" s="103"/>
      <c r="B116" s="112"/>
      <c r="C116" s="3">
        <v>2</v>
      </c>
      <c r="D116" s="18" t="s">
        <v>127</v>
      </c>
      <c r="E116" s="14"/>
      <c r="F116" s="14"/>
      <c r="G116" s="5"/>
      <c r="H116" s="14">
        <f t="shared" ref="H116:H120" si="23">+E116+F116</f>
        <v>0</v>
      </c>
      <c r="I116" s="42" t="e">
        <f t="shared" si="15"/>
        <v>#DIV/0!</v>
      </c>
      <c r="J116" s="125"/>
    </row>
    <row r="117" spans="1:10" ht="31.5" thickTop="1" thickBot="1" x14ac:dyDescent="0.3">
      <c r="A117" s="103"/>
      <c r="B117" s="112"/>
      <c r="C117" s="3">
        <v>3</v>
      </c>
      <c r="D117" s="18" t="s">
        <v>145</v>
      </c>
      <c r="E117" s="14"/>
      <c r="F117" s="14"/>
      <c r="G117" s="5"/>
      <c r="H117" s="14">
        <f t="shared" si="23"/>
        <v>0</v>
      </c>
      <c r="I117" s="42" t="e">
        <f t="shared" si="15"/>
        <v>#DIV/0!</v>
      </c>
      <c r="J117" s="125"/>
    </row>
    <row r="118" spans="1:10" ht="16.5" thickTop="1" thickBot="1" x14ac:dyDescent="0.3">
      <c r="A118" s="103"/>
      <c r="B118" s="112"/>
      <c r="C118" s="3">
        <v>4</v>
      </c>
      <c r="D118" s="18" t="s">
        <v>146</v>
      </c>
      <c r="E118" s="14"/>
      <c r="F118" s="14"/>
      <c r="G118" s="5"/>
      <c r="H118" s="14">
        <f t="shared" si="23"/>
        <v>0</v>
      </c>
      <c r="I118" s="42" t="e">
        <f t="shared" si="15"/>
        <v>#DIV/0!</v>
      </c>
      <c r="J118" s="125"/>
    </row>
    <row r="119" spans="1:10" ht="31.5" thickTop="1" thickBot="1" x14ac:dyDescent="0.3">
      <c r="A119" s="103"/>
      <c r="B119" s="112"/>
      <c r="C119" s="3">
        <v>5</v>
      </c>
      <c r="D119" s="18" t="s">
        <v>147</v>
      </c>
      <c r="E119" s="14"/>
      <c r="F119" s="14"/>
      <c r="G119" s="5"/>
      <c r="H119" s="14">
        <f t="shared" si="23"/>
        <v>0</v>
      </c>
      <c r="I119" s="42" t="e">
        <f t="shared" si="15"/>
        <v>#DIV/0!</v>
      </c>
      <c r="J119" s="125"/>
    </row>
    <row r="120" spans="1:10" ht="16.5" thickTop="1" thickBot="1" x14ac:dyDescent="0.3">
      <c r="A120" s="104"/>
      <c r="B120" s="113"/>
      <c r="C120" s="8">
        <v>6</v>
      </c>
      <c r="D120" s="36" t="s">
        <v>128</v>
      </c>
      <c r="E120" s="15"/>
      <c r="F120" s="15"/>
      <c r="G120" s="6"/>
      <c r="H120" s="15">
        <f t="shared" si="23"/>
        <v>0</v>
      </c>
      <c r="I120" s="53" t="e">
        <f t="shared" si="15"/>
        <v>#DIV/0!</v>
      </c>
      <c r="J120" s="126"/>
    </row>
    <row r="121" spans="1:10" ht="15.75" thickBot="1" x14ac:dyDescent="0.3">
      <c r="A121" s="97">
        <v>22</v>
      </c>
      <c r="B121" s="114" t="s">
        <v>129</v>
      </c>
      <c r="C121" s="54">
        <v>1</v>
      </c>
      <c r="D121" s="29" t="s">
        <v>52</v>
      </c>
      <c r="E121" s="26">
        <v>11</v>
      </c>
      <c r="F121" s="26">
        <v>0</v>
      </c>
      <c r="G121" s="33"/>
      <c r="H121" s="26">
        <f>+E121+F121</f>
        <v>11</v>
      </c>
      <c r="I121" s="56">
        <f t="shared" si="15"/>
        <v>1</v>
      </c>
      <c r="J121" s="127">
        <f>+SUM(E121:E125)/SUM(H121:H125)</f>
        <v>0.96226415094339623</v>
      </c>
    </row>
    <row r="122" spans="1:10" ht="16.5" thickTop="1" thickBot="1" x14ac:dyDescent="0.3">
      <c r="A122" s="101"/>
      <c r="B122" s="112"/>
      <c r="C122" s="4">
        <v>2</v>
      </c>
      <c r="D122" s="13" t="s">
        <v>130</v>
      </c>
      <c r="E122" s="16">
        <v>10</v>
      </c>
      <c r="F122" s="16">
        <v>1</v>
      </c>
      <c r="G122" s="5"/>
      <c r="H122" s="16">
        <f>+E122+F122</f>
        <v>11</v>
      </c>
      <c r="I122" s="43">
        <f t="shared" si="15"/>
        <v>0.90909090909090906</v>
      </c>
      <c r="J122" s="125"/>
    </row>
    <row r="123" spans="1:10" ht="46.5" thickTop="1" thickBot="1" x14ac:dyDescent="0.3">
      <c r="A123" s="101"/>
      <c r="B123" s="112"/>
      <c r="C123" s="4">
        <v>3</v>
      </c>
      <c r="D123" s="13" t="s">
        <v>148</v>
      </c>
      <c r="E123" s="16">
        <v>9</v>
      </c>
      <c r="F123" s="16">
        <v>1</v>
      </c>
      <c r="G123" s="5"/>
      <c r="H123" s="16">
        <f>+E123+F123</f>
        <v>10</v>
      </c>
      <c r="I123" s="43">
        <f t="shared" si="15"/>
        <v>0.9</v>
      </c>
      <c r="J123" s="125"/>
    </row>
    <row r="124" spans="1:10" ht="46.5" thickTop="1" thickBot="1" x14ac:dyDescent="0.3">
      <c r="A124" s="101"/>
      <c r="B124" s="112"/>
      <c r="C124" s="4">
        <v>4</v>
      </c>
      <c r="D124" s="13" t="s">
        <v>131</v>
      </c>
      <c r="E124" s="16">
        <v>10</v>
      </c>
      <c r="F124" s="16">
        <v>0</v>
      </c>
      <c r="G124" s="5"/>
      <c r="H124" s="16">
        <f t="shared" ref="H124:H125" si="24">+E124+F124</f>
        <v>10</v>
      </c>
      <c r="I124" s="43">
        <f t="shared" si="15"/>
        <v>1</v>
      </c>
      <c r="J124" s="125"/>
    </row>
    <row r="125" spans="1:10" ht="31.5" thickTop="1" thickBot="1" x14ac:dyDescent="0.3">
      <c r="A125" s="102"/>
      <c r="B125" s="113"/>
      <c r="C125" s="9">
        <v>5</v>
      </c>
      <c r="D125" s="31" t="s">
        <v>132</v>
      </c>
      <c r="E125" s="17">
        <v>11</v>
      </c>
      <c r="F125" s="17">
        <v>0</v>
      </c>
      <c r="G125" s="6"/>
      <c r="H125" s="17">
        <f t="shared" si="24"/>
        <v>11</v>
      </c>
      <c r="I125" s="57">
        <f t="shared" ref="I125" si="25">+E125/H125</f>
        <v>1</v>
      </c>
      <c r="J125" s="126"/>
    </row>
    <row r="126" spans="1:10" ht="15.75" thickBot="1" x14ac:dyDescent="0.3">
      <c r="A126" s="69"/>
      <c r="B126" s="70" t="s">
        <v>15</v>
      </c>
      <c r="C126" s="70"/>
      <c r="D126" s="70"/>
      <c r="E126" s="70">
        <f>SUM(E3:E125)</f>
        <v>715</v>
      </c>
      <c r="F126" s="70"/>
      <c r="G126" s="70"/>
      <c r="H126" s="70">
        <f>SUM(H3:H125)</f>
        <v>734</v>
      </c>
      <c r="I126" s="71"/>
      <c r="J126" s="72">
        <f>+E126/H126</f>
        <v>0.97411444141689374</v>
      </c>
    </row>
  </sheetData>
  <mergeCells count="66">
    <mergeCell ref="J115:J120"/>
    <mergeCell ref="J121:J125"/>
    <mergeCell ref="J81:J87"/>
    <mergeCell ref="J88:J94"/>
    <mergeCell ref="J95:J103"/>
    <mergeCell ref="J104:J111"/>
    <mergeCell ref="J112:J114"/>
    <mergeCell ref="J55:J59"/>
    <mergeCell ref="J60:J63"/>
    <mergeCell ref="J64:J68"/>
    <mergeCell ref="J69:J76"/>
    <mergeCell ref="J77:J80"/>
    <mergeCell ref="J25:J31"/>
    <mergeCell ref="J32:J37"/>
    <mergeCell ref="J38:J41"/>
    <mergeCell ref="J42:J46"/>
    <mergeCell ref="J47:J54"/>
    <mergeCell ref="J3:J7"/>
    <mergeCell ref="J8:J11"/>
    <mergeCell ref="J12:J14"/>
    <mergeCell ref="J15:J19"/>
    <mergeCell ref="J20:J24"/>
    <mergeCell ref="B121:B125"/>
    <mergeCell ref="B60:B63"/>
    <mergeCell ref="B64:B68"/>
    <mergeCell ref="B69:B76"/>
    <mergeCell ref="B77:B80"/>
    <mergeCell ref="B95:B103"/>
    <mergeCell ref="B104:B111"/>
    <mergeCell ref="B25:B31"/>
    <mergeCell ref="B32:B37"/>
    <mergeCell ref="B38:B41"/>
    <mergeCell ref="B42:B46"/>
    <mergeCell ref="B47:B54"/>
    <mergeCell ref="B55:B59"/>
    <mergeCell ref="A95:A103"/>
    <mergeCell ref="A104:A111"/>
    <mergeCell ref="A112:A114"/>
    <mergeCell ref="A115:A120"/>
    <mergeCell ref="B112:B114"/>
    <mergeCell ref="B115:B120"/>
    <mergeCell ref="A121:A125"/>
    <mergeCell ref="B3:B7"/>
    <mergeCell ref="B8:B11"/>
    <mergeCell ref="B12:B14"/>
    <mergeCell ref="B15:B19"/>
    <mergeCell ref="B20:B24"/>
    <mergeCell ref="A64:A68"/>
    <mergeCell ref="A69:A76"/>
    <mergeCell ref="A77:A80"/>
    <mergeCell ref="A81:A87"/>
    <mergeCell ref="B81:B87"/>
    <mergeCell ref="A88:A94"/>
    <mergeCell ref="B88:B94"/>
    <mergeCell ref="A32:A37"/>
    <mergeCell ref="A38:A41"/>
    <mergeCell ref="A42:A46"/>
    <mergeCell ref="A47:A54"/>
    <mergeCell ref="A55:A59"/>
    <mergeCell ref="A60:A63"/>
    <mergeCell ref="A3:A7"/>
    <mergeCell ref="A8:A11"/>
    <mergeCell ref="A12:A14"/>
    <mergeCell ref="A15:A19"/>
    <mergeCell ref="A20:A24"/>
    <mergeCell ref="A25:A3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C1" workbookViewId="0">
      <pane ySplit="2" topLeftCell="A3" activePane="bottomLeft" state="frozen"/>
      <selection pane="bottomLeft" activeCell="J3" sqref="J3:J7"/>
    </sheetView>
  </sheetViews>
  <sheetFormatPr defaultColWidth="8.85546875" defaultRowHeight="15" x14ac:dyDescent="0.25"/>
  <cols>
    <col min="1" max="1" width="21" style="2" customWidth="1"/>
    <col min="2" max="2" width="29.85546875" style="7" customWidth="1"/>
    <col min="3" max="3" width="21.5703125" style="2" customWidth="1"/>
    <col min="4" max="4" width="65.5703125" style="7" customWidth="1"/>
    <col min="5" max="6" width="8.85546875" style="2"/>
    <col min="7" max="7" width="12.5703125" style="2" bestFit="1" customWidth="1"/>
    <col min="8" max="8" width="17.5703125" style="2" bestFit="1" customWidth="1"/>
    <col min="9" max="9" width="15.28515625" style="2" customWidth="1"/>
    <col min="10" max="10" width="14.5703125" style="2" customWidth="1"/>
    <col min="11" max="16384" width="8.85546875" style="2"/>
  </cols>
  <sheetData>
    <row r="1" spans="1:14" ht="15.75" thickBot="1" x14ac:dyDescent="0.3">
      <c r="A1" s="76" t="s">
        <v>149</v>
      </c>
      <c r="B1" s="96" t="s">
        <v>163</v>
      </c>
      <c r="C1" s="78" t="s">
        <v>151</v>
      </c>
      <c r="D1" s="95" t="s">
        <v>166</v>
      </c>
    </row>
    <row r="2" spans="1:14" ht="30.75" thickBot="1" x14ac:dyDescent="0.3">
      <c r="A2" s="75" t="s">
        <v>150</v>
      </c>
      <c r="B2" s="73" t="s">
        <v>5</v>
      </c>
      <c r="C2" s="74" t="s">
        <v>73</v>
      </c>
      <c r="D2" s="77" t="s">
        <v>72</v>
      </c>
      <c r="E2" s="47" t="s">
        <v>0</v>
      </c>
      <c r="F2" s="47" t="s">
        <v>1</v>
      </c>
      <c r="G2" s="47" t="s">
        <v>2</v>
      </c>
      <c r="H2" s="48" t="s">
        <v>3</v>
      </c>
      <c r="I2" s="49" t="s">
        <v>76</v>
      </c>
      <c r="J2" s="50" t="s">
        <v>4</v>
      </c>
    </row>
    <row r="3" spans="1:14" ht="45.75" thickBot="1" x14ac:dyDescent="0.3">
      <c r="A3" s="100">
        <v>1</v>
      </c>
      <c r="B3" s="111" t="s">
        <v>6</v>
      </c>
      <c r="C3" s="32">
        <v>1</v>
      </c>
      <c r="D3" s="51" t="s">
        <v>16</v>
      </c>
      <c r="E3" s="19">
        <v>8</v>
      </c>
      <c r="F3" s="19">
        <v>1</v>
      </c>
      <c r="G3" s="33"/>
      <c r="H3" s="19">
        <f>E3+F3</f>
        <v>9</v>
      </c>
      <c r="I3" s="52">
        <f>+E3/H3</f>
        <v>0.88888888888888884</v>
      </c>
      <c r="J3" s="124">
        <f>+SUM(E3:E7)/SUM(H3:H7)</f>
        <v>0.93333333333333335</v>
      </c>
    </row>
    <row r="4" spans="1:14" ht="16.5" thickTop="1" thickBot="1" x14ac:dyDescent="0.3">
      <c r="A4" s="98"/>
      <c r="B4" s="112"/>
      <c r="C4" s="3">
        <v>2</v>
      </c>
      <c r="D4" s="10" t="s">
        <v>17</v>
      </c>
      <c r="E4" s="14">
        <v>9</v>
      </c>
      <c r="F4" s="14">
        <v>0</v>
      </c>
      <c r="G4" s="5"/>
      <c r="H4" s="14">
        <f t="shared" ref="H4:H7" si="0">E4+F4</f>
        <v>9</v>
      </c>
      <c r="I4" s="42">
        <f t="shared" ref="I4:I7" si="1">+E4/H4</f>
        <v>1</v>
      </c>
      <c r="J4" s="125"/>
      <c r="L4"/>
      <c r="M4"/>
      <c r="N4"/>
    </row>
    <row r="5" spans="1:14" ht="16.5" thickTop="1" thickBot="1" x14ac:dyDescent="0.3">
      <c r="A5" s="98"/>
      <c r="B5" s="112"/>
      <c r="C5" s="3">
        <v>3</v>
      </c>
      <c r="D5" s="10" t="s">
        <v>18</v>
      </c>
      <c r="E5" s="14">
        <v>8</v>
      </c>
      <c r="F5" s="14">
        <v>1</v>
      </c>
      <c r="G5" s="5"/>
      <c r="H5" s="14">
        <f t="shared" si="0"/>
        <v>9</v>
      </c>
      <c r="I5" s="42">
        <f t="shared" si="1"/>
        <v>0.88888888888888884</v>
      </c>
      <c r="J5" s="125"/>
      <c r="L5"/>
      <c r="M5"/>
      <c r="N5"/>
    </row>
    <row r="6" spans="1:14" ht="31.5" thickTop="1" thickBot="1" x14ac:dyDescent="0.3">
      <c r="A6" s="98"/>
      <c r="B6" s="112"/>
      <c r="C6" s="3">
        <v>4</v>
      </c>
      <c r="D6" s="10" t="s">
        <v>19</v>
      </c>
      <c r="E6" s="14">
        <v>9</v>
      </c>
      <c r="F6" s="14">
        <v>0</v>
      </c>
      <c r="G6" s="5"/>
      <c r="H6" s="14">
        <f t="shared" si="0"/>
        <v>9</v>
      </c>
      <c r="I6" s="42">
        <f t="shared" si="1"/>
        <v>1</v>
      </c>
      <c r="J6" s="125"/>
      <c r="L6"/>
      <c r="M6"/>
      <c r="N6"/>
    </row>
    <row r="7" spans="1:14" ht="16.5" thickTop="1" thickBot="1" x14ac:dyDescent="0.3">
      <c r="A7" s="99"/>
      <c r="B7" s="113"/>
      <c r="C7" s="8">
        <v>5</v>
      </c>
      <c r="D7" s="34" t="s">
        <v>20</v>
      </c>
      <c r="E7" s="15">
        <v>8</v>
      </c>
      <c r="F7" s="15">
        <v>1</v>
      </c>
      <c r="G7" s="6"/>
      <c r="H7" s="15">
        <f t="shared" si="0"/>
        <v>9</v>
      </c>
      <c r="I7" s="53">
        <f t="shared" si="1"/>
        <v>0.88888888888888884</v>
      </c>
      <c r="J7" s="126"/>
      <c r="L7"/>
      <c r="M7"/>
      <c r="N7"/>
    </row>
    <row r="8" spans="1:14" ht="15.75" thickBot="1" x14ac:dyDescent="0.3">
      <c r="A8" s="97">
        <v>2</v>
      </c>
      <c r="B8" s="114" t="s">
        <v>7</v>
      </c>
      <c r="C8" s="54">
        <v>1</v>
      </c>
      <c r="D8" s="55" t="s">
        <v>21</v>
      </c>
      <c r="E8" s="26">
        <v>8</v>
      </c>
      <c r="F8" s="26">
        <v>1</v>
      </c>
      <c r="G8" s="33"/>
      <c r="H8" s="26">
        <f>E8+F8</f>
        <v>9</v>
      </c>
      <c r="I8" s="56">
        <f>+E8/H8</f>
        <v>0.88888888888888884</v>
      </c>
      <c r="J8" s="127">
        <f>+SUM(E8:E11)/SUM(H8:H11)</f>
        <v>0.94444444444444442</v>
      </c>
      <c r="L8"/>
      <c r="M8"/>
      <c r="N8"/>
    </row>
    <row r="9" spans="1:14" ht="16.5" thickTop="1" thickBot="1" x14ac:dyDescent="0.3">
      <c r="A9" s="98"/>
      <c r="B9" s="112"/>
      <c r="C9" s="4">
        <v>2</v>
      </c>
      <c r="D9" s="11" t="s">
        <v>22</v>
      </c>
      <c r="E9" s="16">
        <v>9</v>
      </c>
      <c r="F9" s="16">
        <v>0</v>
      </c>
      <c r="G9" s="5"/>
      <c r="H9" s="16">
        <f t="shared" ref="H9:H11" si="2">E9+F9</f>
        <v>9</v>
      </c>
      <c r="I9" s="43">
        <f t="shared" ref="I9:I11" si="3">+E9/H9</f>
        <v>1</v>
      </c>
      <c r="J9" s="125"/>
      <c r="L9"/>
      <c r="M9"/>
      <c r="N9"/>
    </row>
    <row r="10" spans="1:14" ht="16.5" thickTop="1" thickBot="1" x14ac:dyDescent="0.3">
      <c r="A10" s="98"/>
      <c r="B10" s="112"/>
      <c r="C10" s="4">
        <v>3</v>
      </c>
      <c r="D10" s="11" t="s">
        <v>23</v>
      </c>
      <c r="E10" s="16">
        <v>8</v>
      </c>
      <c r="F10" s="16">
        <v>1</v>
      </c>
      <c r="G10" s="5"/>
      <c r="H10" s="16">
        <f t="shared" si="2"/>
        <v>9</v>
      </c>
      <c r="I10" s="43">
        <f t="shared" si="3"/>
        <v>0.88888888888888884</v>
      </c>
      <c r="J10" s="125"/>
      <c r="L10"/>
      <c r="M10"/>
      <c r="N10"/>
    </row>
    <row r="11" spans="1:14" ht="16.5" thickTop="1" thickBot="1" x14ac:dyDescent="0.3">
      <c r="A11" s="99"/>
      <c r="B11" s="113"/>
      <c r="C11" s="9">
        <v>4</v>
      </c>
      <c r="D11" s="35" t="s">
        <v>24</v>
      </c>
      <c r="E11" s="17">
        <v>9</v>
      </c>
      <c r="F11" s="17">
        <v>0</v>
      </c>
      <c r="G11" s="6"/>
      <c r="H11" s="17">
        <f t="shared" si="2"/>
        <v>9</v>
      </c>
      <c r="I11" s="57">
        <f t="shared" si="3"/>
        <v>1</v>
      </c>
      <c r="J11" s="126"/>
      <c r="L11"/>
      <c r="M11"/>
      <c r="N11"/>
    </row>
    <row r="12" spans="1:14" ht="15.75" thickBot="1" x14ac:dyDescent="0.3">
      <c r="A12" s="100">
        <v>3</v>
      </c>
      <c r="B12" s="105" t="s">
        <v>12</v>
      </c>
      <c r="C12" s="32">
        <v>1</v>
      </c>
      <c r="D12" s="51" t="s">
        <v>56</v>
      </c>
      <c r="E12" s="19">
        <v>10</v>
      </c>
      <c r="F12" s="19">
        <v>0</v>
      </c>
      <c r="G12" s="33"/>
      <c r="H12" s="19">
        <f>E12+F12</f>
        <v>10</v>
      </c>
      <c r="I12" s="52">
        <f>+E12/H12</f>
        <v>1</v>
      </c>
      <c r="J12" s="124">
        <f>+SUM(E12:E14)/SUM(H12:H14)</f>
        <v>0.9642857142857143</v>
      </c>
    </row>
    <row r="13" spans="1:14" ht="16.5" thickTop="1" thickBot="1" x14ac:dyDescent="0.3">
      <c r="A13" s="98"/>
      <c r="B13" s="112"/>
      <c r="C13" s="3">
        <v>2</v>
      </c>
      <c r="D13" s="10" t="s">
        <v>57</v>
      </c>
      <c r="E13" s="14">
        <v>9</v>
      </c>
      <c r="F13" s="14">
        <v>1</v>
      </c>
      <c r="G13" s="5"/>
      <c r="H13" s="14">
        <f t="shared" ref="H13:H14" si="4">E13+F13</f>
        <v>10</v>
      </c>
      <c r="I13" s="42">
        <f>+E13/H13</f>
        <v>0.9</v>
      </c>
      <c r="J13" s="125"/>
    </row>
    <row r="14" spans="1:14" ht="16.5" thickTop="1" thickBot="1" x14ac:dyDescent="0.3">
      <c r="A14" s="99"/>
      <c r="B14" s="113"/>
      <c r="C14" s="8">
        <v>3</v>
      </c>
      <c r="D14" s="34" t="s">
        <v>58</v>
      </c>
      <c r="E14" s="15">
        <v>8</v>
      </c>
      <c r="F14" s="15">
        <v>0</v>
      </c>
      <c r="G14" s="6"/>
      <c r="H14" s="15">
        <f t="shared" si="4"/>
        <v>8</v>
      </c>
      <c r="I14" s="53">
        <f>+E14/H14</f>
        <v>1</v>
      </c>
      <c r="J14" s="126"/>
    </row>
    <row r="15" spans="1:14" s="25" customFormat="1" ht="15.75" thickBot="1" x14ac:dyDescent="0.3">
      <c r="A15" s="97">
        <v>4</v>
      </c>
      <c r="B15" s="114" t="s">
        <v>10</v>
      </c>
      <c r="C15" s="54">
        <v>1</v>
      </c>
      <c r="D15" s="55" t="s">
        <v>38</v>
      </c>
      <c r="E15" s="26">
        <v>11</v>
      </c>
      <c r="F15" s="26">
        <v>0</v>
      </c>
      <c r="G15" s="33"/>
      <c r="H15" s="26">
        <f>E15+F15</f>
        <v>11</v>
      </c>
      <c r="I15" s="56">
        <f t="shared" ref="I15:I59" si="5">+E15/H15</f>
        <v>1</v>
      </c>
      <c r="J15" s="127">
        <f>+SUM(E15:E19)/SUM(H15:H19)</f>
        <v>0.98113207547169812</v>
      </c>
    </row>
    <row r="16" spans="1:14" s="25" customFormat="1" ht="31.5" thickTop="1" thickBot="1" x14ac:dyDescent="0.3">
      <c r="A16" s="101"/>
      <c r="B16" s="112"/>
      <c r="C16" s="4">
        <v>2</v>
      </c>
      <c r="D16" s="11" t="s">
        <v>39</v>
      </c>
      <c r="E16" s="16">
        <v>10</v>
      </c>
      <c r="F16" s="16">
        <v>1</v>
      </c>
      <c r="G16" s="5"/>
      <c r="H16" s="16">
        <f t="shared" ref="H16:H19" si="6">E16+F16</f>
        <v>11</v>
      </c>
      <c r="I16" s="43">
        <f t="shared" si="5"/>
        <v>0.90909090909090906</v>
      </c>
      <c r="J16" s="125"/>
    </row>
    <row r="17" spans="1:10" s="25" customFormat="1" ht="16.5" thickTop="1" thickBot="1" x14ac:dyDescent="0.3">
      <c r="A17" s="101"/>
      <c r="B17" s="112"/>
      <c r="C17" s="4">
        <v>3</v>
      </c>
      <c r="D17" s="11" t="s">
        <v>40</v>
      </c>
      <c r="E17" s="16">
        <v>9</v>
      </c>
      <c r="F17" s="16">
        <v>0</v>
      </c>
      <c r="G17" s="5"/>
      <c r="H17" s="16">
        <f t="shared" si="6"/>
        <v>9</v>
      </c>
      <c r="I17" s="43">
        <f t="shared" si="5"/>
        <v>1</v>
      </c>
      <c r="J17" s="125"/>
    </row>
    <row r="18" spans="1:10" s="25" customFormat="1" ht="16.5" thickTop="1" thickBot="1" x14ac:dyDescent="0.3">
      <c r="A18" s="101"/>
      <c r="B18" s="112"/>
      <c r="C18" s="4">
        <v>4</v>
      </c>
      <c r="D18" s="11" t="s">
        <v>41</v>
      </c>
      <c r="E18" s="16">
        <v>11</v>
      </c>
      <c r="F18" s="16">
        <v>0</v>
      </c>
      <c r="G18" s="5"/>
      <c r="H18" s="16">
        <f t="shared" si="6"/>
        <v>11</v>
      </c>
      <c r="I18" s="43">
        <f t="shared" si="5"/>
        <v>1</v>
      </c>
      <c r="J18" s="125"/>
    </row>
    <row r="19" spans="1:10" s="25" customFormat="1" ht="16.5" thickTop="1" thickBot="1" x14ac:dyDescent="0.3">
      <c r="A19" s="102"/>
      <c r="B19" s="113"/>
      <c r="C19" s="9">
        <v>5</v>
      </c>
      <c r="D19" s="35" t="s">
        <v>42</v>
      </c>
      <c r="E19" s="17">
        <v>11</v>
      </c>
      <c r="F19" s="17">
        <v>0</v>
      </c>
      <c r="G19" s="6"/>
      <c r="H19" s="17">
        <f t="shared" si="6"/>
        <v>11</v>
      </c>
      <c r="I19" s="57">
        <f t="shared" si="5"/>
        <v>1</v>
      </c>
      <c r="J19" s="126"/>
    </row>
    <row r="20" spans="1:10" s="25" customFormat="1" ht="30.75" thickBot="1" x14ac:dyDescent="0.3">
      <c r="A20" s="100">
        <v>5</v>
      </c>
      <c r="B20" s="105" t="s">
        <v>77</v>
      </c>
      <c r="C20" s="32">
        <v>1</v>
      </c>
      <c r="D20" s="51" t="s">
        <v>43</v>
      </c>
      <c r="E20" s="19">
        <v>11</v>
      </c>
      <c r="F20" s="19">
        <v>0</v>
      </c>
      <c r="G20" s="33"/>
      <c r="H20" s="19">
        <f>E20+F20</f>
        <v>11</v>
      </c>
      <c r="I20" s="52">
        <f t="shared" si="5"/>
        <v>1</v>
      </c>
      <c r="J20" s="124">
        <f>+SUM(E20:E24)/SUM(H20:H24)</f>
        <v>0.98113207547169812</v>
      </c>
    </row>
    <row r="21" spans="1:10" s="25" customFormat="1" ht="31.5" thickTop="1" thickBot="1" x14ac:dyDescent="0.3">
      <c r="A21" s="103"/>
      <c r="B21" s="112"/>
      <c r="C21" s="3">
        <v>2</v>
      </c>
      <c r="D21" s="10" t="s">
        <v>44</v>
      </c>
      <c r="E21" s="14">
        <v>10</v>
      </c>
      <c r="F21" s="14">
        <v>1</v>
      </c>
      <c r="G21" s="5"/>
      <c r="H21" s="14">
        <f t="shared" ref="H21:H24" si="7">E21+F21</f>
        <v>11</v>
      </c>
      <c r="I21" s="42">
        <f t="shared" si="5"/>
        <v>0.90909090909090906</v>
      </c>
      <c r="J21" s="125"/>
    </row>
    <row r="22" spans="1:10" s="25" customFormat="1" ht="31.5" thickTop="1" thickBot="1" x14ac:dyDescent="0.3">
      <c r="A22" s="103"/>
      <c r="B22" s="112"/>
      <c r="C22" s="3">
        <v>3</v>
      </c>
      <c r="D22" s="10" t="s">
        <v>45</v>
      </c>
      <c r="E22" s="14">
        <v>9</v>
      </c>
      <c r="F22" s="14">
        <v>0</v>
      </c>
      <c r="G22" s="5"/>
      <c r="H22" s="14">
        <f t="shared" si="7"/>
        <v>9</v>
      </c>
      <c r="I22" s="42">
        <f t="shared" si="5"/>
        <v>1</v>
      </c>
      <c r="J22" s="125"/>
    </row>
    <row r="23" spans="1:10" s="25" customFormat="1" ht="46.5" thickTop="1" thickBot="1" x14ac:dyDescent="0.3">
      <c r="A23" s="103"/>
      <c r="B23" s="112"/>
      <c r="C23" s="3">
        <v>4</v>
      </c>
      <c r="D23" s="10" t="s">
        <v>46</v>
      </c>
      <c r="E23" s="14">
        <v>11</v>
      </c>
      <c r="F23" s="14">
        <v>0</v>
      </c>
      <c r="G23" s="5"/>
      <c r="H23" s="14">
        <f t="shared" si="7"/>
        <v>11</v>
      </c>
      <c r="I23" s="42">
        <f t="shared" si="5"/>
        <v>1</v>
      </c>
      <c r="J23" s="125"/>
    </row>
    <row r="24" spans="1:10" s="25" customFormat="1" ht="16.5" thickTop="1" thickBot="1" x14ac:dyDescent="0.3">
      <c r="A24" s="104"/>
      <c r="B24" s="113"/>
      <c r="C24" s="8">
        <v>5</v>
      </c>
      <c r="D24" s="36" t="s">
        <v>78</v>
      </c>
      <c r="E24" s="15">
        <v>11</v>
      </c>
      <c r="F24" s="15">
        <v>0</v>
      </c>
      <c r="G24" s="6"/>
      <c r="H24" s="15">
        <f t="shared" si="7"/>
        <v>11</v>
      </c>
      <c r="I24" s="53">
        <f t="shared" si="5"/>
        <v>1</v>
      </c>
      <c r="J24" s="126"/>
    </row>
    <row r="25" spans="1:10" s="25" customFormat="1" ht="15.75" thickBot="1" x14ac:dyDescent="0.3">
      <c r="A25" s="97">
        <v>6</v>
      </c>
      <c r="B25" s="114" t="s">
        <v>8</v>
      </c>
      <c r="C25" s="54">
        <v>1</v>
      </c>
      <c r="D25" s="55" t="s">
        <v>25</v>
      </c>
      <c r="E25" s="26">
        <v>7</v>
      </c>
      <c r="F25" s="26">
        <v>0</v>
      </c>
      <c r="G25" s="33"/>
      <c r="H25" s="26">
        <f>E25+F25</f>
        <v>7</v>
      </c>
      <c r="I25" s="56">
        <f t="shared" si="5"/>
        <v>1</v>
      </c>
      <c r="J25" s="127">
        <f>+SUM(E25:E31)/SUM(H25:H31)</f>
        <v>0.96491228070175439</v>
      </c>
    </row>
    <row r="26" spans="1:10" s="25" customFormat="1" ht="16.5" thickTop="1" thickBot="1" x14ac:dyDescent="0.3">
      <c r="A26" s="101"/>
      <c r="B26" s="112"/>
      <c r="C26" s="4">
        <v>2</v>
      </c>
      <c r="D26" s="11" t="s">
        <v>26</v>
      </c>
      <c r="E26" s="16">
        <v>7</v>
      </c>
      <c r="F26" s="16">
        <v>1</v>
      </c>
      <c r="G26" s="16"/>
      <c r="H26" s="16">
        <f t="shared" ref="H26:H31" si="8">E26+F26</f>
        <v>8</v>
      </c>
      <c r="I26" s="43">
        <f t="shared" si="5"/>
        <v>0.875</v>
      </c>
      <c r="J26" s="125"/>
    </row>
    <row r="27" spans="1:10" s="25" customFormat="1" ht="16.5" thickTop="1" thickBot="1" x14ac:dyDescent="0.3">
      <c r="A27" s="101"/>
      <c r="B27" s="112"/>
      <c r="C27" s="4">
        <v>3</v>
      </c>
      <c r="D27" s="11" t="s">
        <v>27</v>
      </c>
      <c r="E27" s="16">
        <v>9</v>
      </c>
      <c r="F27" s="16">
        <v>0</v>
      </c>
      <c r="G27" s="5"/>
      <c r="H27" s="16">
        <f t="shared" si="8"/>
        <v>9</v>
      </c>
      <c r="I27" s="43">
        <f t="shared" si="5"/>
        <v>1</v>
      </c>
      <c r="J27" s="125"/>
    </row>
    <row r="28" spans="1:10" s="25" customFormat="1" ht="16.5" thickTop="1" thickBot="1" x14ac:dyDescent="0.3">
      <c r="A28" s="101"/>
      <c r="B28" s="112"/>
      <c r="C28" s="4">
        <v>4</v>
      </c>
      <c r="D28" s="11" t="s">
        <v>28</v>
      </c>
      <c r="E28" s="16">
        <v>7</v>
      </c>
      <c r="F28" s="16">
        <v>0</v>
      </c>
      <c r="G28" s="16"/>
      <c r="H28" s="16">
        <f t="shared" si="8"/>
        <v>7</v>
      </c>
      <c r="I28" s="43">
        <f t="shared" si="5"/>
        <v>1</v>
      </c>
      <c r="J28" s="125"/>
    </row>
    <row r="29" spans="1:10" s="25" customFormat="1" ht="31.5" thickTop="1" thickBot="1" x14ac:dyDescent="0.3">
      <c r="A29" s="101"/>
      <c r="B29" s="112"/>
      <c r="C29" s="4">
        <v>5</v>
      </c>
      <c r="D29" s="11" t="s">
        <v>29</v>
      </c>
      <c r="E29" s="16">
        <v>7</v>
      </c>
      <c r="F29" s="16">
        <v>1</v>
      </c>
      <c r="G29" s="16"/>
      <c r="H29" s="16">
        <f>E29+F29</f>
        <v>8</v>
      </c>
      <c r="I29" s="43">
        <f t="shared" si="5"/>
        <v>0.875</v>
      </c>
      <c r="J29" s="125"/>
    </row>
    <row r="30" spans="1:10" s="25" customFormat="1" ht="31.5" thickTop="1" thickBot="1" x14ac:dyDescent="0.3">
      <c r="A30" s="101"/>
      <c r="B30" s="112"/>
      <c r="C30" s="4">
        <v>6</v>
      </c>
      <c r="D30" s="11" t="s">
        <v>30</v>
      </c>
      <c r="E30" s="16">
        <v>9</v>
      </c>
      <c r="F30" s="16">
        <v>0</v>
      </c>
      <c r="G30" s="5"/>
      <c r="H30" s="16">
        <f t="shared" si="8"/>
        <v>9</v>
      </c>
      <c r="I30" s="43">
        <f t="shared" si="5"/>
        <v>1</v>
      </c>
      <c r="J30" s="125"/>
    </row>
    <row r="31" spans="1:10" s="25" customFormat="1" ht="31.5" thickTop="1" thickBot="1" x14ac:dyDescent="0.3">
      <c r="A31" s="102"/>
      <c r="B31" s="113"/>
      <c r="C31" s="9">
        <v>7</v>
      </c>
      <c r="D31" s="35" t="s">
        <v>31</v>
      </c>
      <c r="E31" s="17">
        <v>9</v>
      </c>
      <c r="F31" s="17">
        <v>0</v>
      </c>
      <c r="G31" s="6"/>
      <c r="H31" s="17">
        <f t="shared" si="8"/>
        <v>9</v>
      </c>
      <c r="I31" s="57">
        <f t="shared" si="5"/>
        <v>1</v>
      </c>
      <c r="J31" s="126"/>
    </row>
    <row r="32" spans="1:10" s="25" customFormat="1" ht="15.75" thickBot="1" x14ac:dyDescent="0.3">
      <c r="A32" s="100">
        <v>7</v>
      </c>
      <c r="B32" s="105" t="s">
        <v>9</v>
      </c>
      <c r="C32" s="32">
        <v>1</v>
      </c>
      <c r="D32" s="51" t="s">
        <v>32</v>
      </c>
      <c r="E32" s="19">
        <v>7</v>
      </c>
      <c r="F32" s="19">
        <v>0</v>
      </c>
      <c r="G32" s="33"/>
      <c r="H32" s="19">
        <f>E32+F32</f>
        <v>7</v>
      </c>
      <c r="I32" s="52">
        <f t="shared" si="5"/>
        <v>1</v>
      </c>
      <c r="J32" s="124">
        <f>+SUM(E32:E37)/SUM(H32:H37)</f>
        <v>0.98076923076923073</v>
      </c>
    </row>
    <row r="33" spans="1:10" s="25" customFormat="1" ht="16.5" thickTop="1" thickBot="1" x14ac:dyDescent="0.3">
      <c r="A33" s="103"/>
      <c r="B33" s="112"/>
      <c r="C33" s="3">
        <v>2</v>
      </c>
      <c r="D33" s="10" t="s">
        <v>33</v>
      </c>
      <c r="E33" s="14">
        <v>8</v>
      </c>
      <c r="F33" s="14">
        <v>1</v>
      </c>
      <c r="G33" s="5"/>
      <c r="H33" s="14">
        <f>E33+F33</f>
        <v>9</v>
      </c>
      <c r="I33" s="42">
        <f t="shared" si="5"/>
        <v>0.88888888888888884</v>
      </c>
      <c r="J33" s="125"/>
    </row>
    <row r="34" spans="1:10" s="25" customFormat="1" ht="31.5" thickTop="1" thickBot="1" x14ac:dyDescent="0.3">
      <c r="A34" s="103"/>
      <c r="B34" s="112"/>
      <c r="C34" s="3">
        <v>3</v>
      </c>
      <c r="D34" s="10" t="s">
        <v>34</v>
      </c>
      <c r="E34" s="14">
        <v>9</v>
      </c>
      <c r="F34" s="14">
        <v>0</v>
      </c>
      <c r="G34" s="5"/>
      <c r="H34" s="14">
        <f t="shared" ref="H34:H36" si="9">E34+F34</f>
        <v>9</v>
      </c>
      <c r="I34" s="42">
        <f t="shared" si="5"/>
        <v>1</v>
      </c>
      <c r="J34" s="125"/>
    </row>
    <row r="35" spans="1:10" s="25" customFormat="1" ht="46.5" thickTop="1" thickBot="1" x14ac:dyDescent="0.3">
      <c r="A35" s="103"/>
      <c r="B35" s="112"/>
      <c r="C35" s="3">
        <v>4</v>
      </c>
      <c r="D35" s="10" t="s">
        <v>35</v>
      </c>
      <c r="E35" s="14">
        <v>9</v>
      </c>
      <c r="F35" s="14">
        <v>0</v>
      </c>
      <c r="G35" s="5"/>
      <c r="H35" s="14">
        <f t="shared" si="9"/>
        <v>9</v>
      </c>
      <c r="I35" s="42">
        <f t="shared" si="5"/>
        <v>1</v>
      </c>
      <c r="J35" s="125"/>
    </row>
    <row r="36" spans="1:10" s="25" customFormat="1" ht="31.5" thickTop="1" thickBot="1" x14ac:dyDescent="0.3">
      <c r="A36" s="103"/>
      <c r="B36" s="112"/>
      <c r="C36" s="3">
        <v>5</v>
      </c>
      <c r="D36" s="10" t="s">
        <v>36</v>
      </c>
      <c r="E36" s="14">
        <v>9</v>
      </c>
      <c r="F36" s="14">
        <v>0</v>
      </c>
      <c r="G36" s="5"/>
      <c r="H36" s="14">
        <f t="shared" si="9"/>
        <v>9</v>
      </c>
      <c r="I36" s="42">
        <f t="shared" si="5"/>
        <v>1</v>
      </c>
      <c r="J36" s="125"/>
    </row>
    <row r="37" spans="1:10" s="25" customFormat="1" ht="31.5" thickTop="1" thickBot="1" x14ac:dyDescent="0.3">
      <c r="A37" s="104"/>
      <c r="B37" s="113"/>
      <c r="C37" s="8">
        <v>6</v>
      </c>
      <c r="D37" s="34" t="s">
        <v>37</v>
      </c>
      <c r="E37" s="15">
        <v>9</v>
      </c>
      <c r="F37" s="15">
        <v>0</v>
      </c>
      <c r="G37" s="6"/>
      <c r="H37" s="15">
        <f>E37+F37</f>
        <v>9</v>
      </c>
      <c r="I37" s="53">
        <f t="shared" si="5"/>
        <v>1</v>
      </c>
      <c r="J37" s="126"/>
    </row>
    <row r="38" spans="1:10" s="25" customFormat="1" ht="15.75" thickBot="1" x14ac:dyDescent="0.3">
      <c r="A38" s="97">
        <v>8</v>
      </c>
      <c r="B38" s="114" t="s">
        <v>11</v>
      </c>
      <c r="C38" s="54">
        <v>1</v>
      </c>
      <c r="D38" s="55" t="s">
        <v>47</v>
      </c>
      <c r="E38" s="26">
        <v>11</v>
      </c>
      <c r="F38" s="26">
        <v>0</v>
      </c>
      <c r="G38" s="33"/>
      <c r="H38" s="26">
        <f>E38+F38</f>
        <v>11</v>
      </c>
      <c r="I38" s="56">
        <f t="shared" si="5"/>
        <v>1</v>
      </c>
      <c r="J38" s="127">
        <f>+SUM(E38:E41)/SUM(H38:H41)</f>
        <v>0.97619047619047616</v>
      </c>
    </row>
    <row r="39" spans="1:10" s="25" customFormat="1" ht="16.5" thickTop="1" thickBot="1" x14ac:dyDescent="0.3">
      <c r="A39" s="101"/>
      <c r="B39" s="112"/>
      <c r="C39" s="4">
        <v>2</v>
      </c>
      <c r="D39" s="11" t="s">
        <v>48</v>
      </c>
      <c r="E39" s="16">
        <v>10</v>
      </c>
      <c r="F39" s="16">
        <v>1</v>
      </c>
      <c r="G39" s="5"/>
      <c r="H39" s="16">
        <f t="shared" ref="H39:H41" si="10">E39+F39</f>
        <v>11</v>
      </c>
      <c r="I39" s="43">
        <f t="shared" si="5"/>
        <v>0.90909090909090906</v>
      </c>
      <c r="J39" s="125"/>
    </row>
    <row r="40" spans="1:10" s="25" customFormat="1" ht="16.5" thickTop="1" thickBot="1" x14ac:dyDescent="0.3">
      <c r="A40" s="101"/>
      <c r="B40" s="112"/>
      <c r="C40" s="4">
        <v>3</v>
      </c>
      <c r="D40" s="11" t="s">
        <v>49</v>
      </c>
      <c r="E40" s="16">
        <v>9</v>
      </c>
      <c r="F40" s="16">
        <v>0</v>
      </c>
      <c r="G40" s="5"/>
      <c r="H40" s="16">
        <f t="shared" si="10"/>
        <v>9</v>
      </c>
      <c r="I40" s="43">
        <f t="shared" si="5"/>
        <v>1</v>
      </c>
      <c r="J40" s="125"/>
    </row>
    <row r="41" spans="1:10" s="25" customFormat="1" ht="16.5" thickTop="1" thickBot="1" x14ac:dyDescent="0.3">
      <c r="A41" s="102"/>
      <c r="B41" s="113"/>
      <c r="C41" s="9">
        <v>4</v>
      </c>
      <c r="D41" s="35" t="s">
        <v>50</v>
      </c>
      <c r="E41" s="17">
        <v>11</v>
      </c>
      <c r="F41" s="17">
        <v>0</v>
      </c>
      <c r="G41" s="6"/>
      <c r="H41" s="17">
        <f t="shared" si="10"/>
        <v>11</v>
      </c>
      <c r="I41" s="57">
        <f t="shared" si="5"/>
        <v>1</v>
      </c>
      <c r="J41" s="126"/>
    </row>
    <row r="42" spans="1:10" s="25" customFormat="1" ht="15.75" thickBot="1" x14ac:dyDescent="0.3">
      <c r="A42" s="100">
        <v>9</v>
      </c>
      <c r="B42" s="105" t="s">
        <v>74</v>
      </c>
      <c r="C42" s="32">
        <v>1</v>
      </c>
      <c r="D42" s="51" t="s">
        <v>51</v>
      </c>
      <c r="E42" s="19">
        <v>11</v>
      </c>
      <c r="F42" s="19">
        <v>0</v>
      </c>
      <c r="G42" s="33"/>
      <c r="H42" s="19">
        <f>E42+F42</f>
        <v>11</v>
      </c>
      <c r="I42" s="52">
        <f t="shared" si="5"/>
        <v>1</v>
      </c>
      <c r="J42" s="124">
        <f>+SUM(E42:E46)/SUM(H42:H46)</f>
        <v>0.98113207547169812</v>
      </c>
    </row>
    <row r="43" spans="1:10" s="25" customFormat="1" ht="16.5" thickTop="1" thickBot="1" x14ac:dyDescent="0.3">
      <c r="A43" s="103"/>
      <c r="B43" s="112"/>
      <c r="C43" s="3">
        <v>2</v>
      </c>
      <c r="D43" s="10" t="s">
        <v>52</v>
      </c>
      <c r="E43" s="14">
        <v>10</v>
      </c>
      <c r="F43" s="14">
        <v>1</v>
      </c>
      <c r="G43" s="5"/>
      <c r="H43" s="14">
        <f>E43+F43</f>
        <v>11</v>
      </c>
      <c r="I43" s="42">
        <f t="shared" si="5"/>
        <v>0.90909090909090906</v>
      </c>
      <c r="J43" s="125"/>
    </row>
    <row r="44" spans="1:10" s="25" customFormat="1" ht="16.5" thickTop="1" thickBot="1" x14ac:dyDescent="0.3">
      <c r="A44" s="103"/>
      <c r="B44" s="112"/>
      <c r="C44" s="3">
        <v>3</v>
      </c>
      <c r="D44" s="10" t="s">
        <v>53</v>
      </c>
      <c r="E44" s="14">
        <v>9</v>
      </c>
      <c r="F44" s="14">
        <v>0</v>
      </c>
      <c r="G44" s="5"/>
      <c r="H44" s="14">
        <f t="shared" ref="H44:H46" si="11">E44+F44</f>
        <v>9</v>
      </c>
      <c r="I44" s="42">
        <f t="shared" si="5"/>
        <v>1</v>
      </c>
      <c r="J44" s="125"/>
    </row>
    <row r="45" spans="1:10" s="25" customFormat="1" ht="16.5" thickTop="1" thickBot="1" x14ac:dyDescent="0.3">
      <c r="A45" s="103"/>
      <c r="B45" s="112"/>
      <c r="C45" s="3">
        <v>4</v>
      </c>
      <c r="D45" s="10" t="s">
        <v>54</v>
      </c>
      <c r="E45" s="14">
        <v>11</v>
      </c>
      <c r="F45" s="14">
        <v>0</v>
      </c>
      <c r="G45" s="5"/>
      <c r="H45" s="14">
        <f t="shared" si="11"/>
        <v>11</v>
      </c>
      <c r="I45" s="42">
        <f t="shared" si="5"/>
        <v>1</v>
      </c>
      <c r="J45" s="125"/>
    </row>
    <row r="46" spans="1:10" s="25" customFormat="1" ht="31.5" thickTop="1" thickBot="1" x14ac:dyDescent="0.3">
      <c r="A46" s="104"/>
      <c r="B46" s="113"/>
      <c r="C46" s="8">
        <v>5</v>
      </c>
      <c r="D46" s="34" t="s">
        <v>55</v>
      </c>
      <c r="E46" s="15">
        <v>11</v>
      </c>
      <c r="F46" s="15">
        <v>0</v>
      </c>
      <c r="G46" s="6"/>
      <c r="H46" s="15">
        <f t="shared" si="11"/>
        <v>11</v>
      </c>
      <c r="I46" s="53">
        <f t="shared" si="5"/>
        <v>1</v>
      </c>
      <c r="J46" s="126"/>
    </row>
    <row r="47" spans="1:10" ht="30.75" thickBot="1" x14ac:dyDescent="0.3">
      <c r="A47" s="97">
        <v>10</v>
      </c>
      <c r="B47" s="114" t="s">
        <v>13</v>
      </c>
      <c r="C47" s="54">
        <v>1</v>
      </c>
      <c r="D47" s="55" t="s">
        <v>59</v>
      </c>
      <c r="E47" s="26">
        <v>7</v>
      </c>
      <c r="F47" s="26">
        <v>0</v>
      </c>
      <c r="G47" s="26"/>
      <c r="H47" s="26">
        <f>E47+F47</f>
        <v>7</v>
      </c>
      <c r="I47" s="56">
        <f t="shared" si="5"/>
        <v>1</v>
      </c>
      <c r="J47" s="127">
        <f>+SUM(E47:E54)/SUM(H47:H54)</f>
        <v>0.9642857142857143</v>
      </c>
    </row>
    <row r="48" spans="1:10" ht="46.5" thickTop="1" thickBot="1" x14ac:dyDescent="0.3">
      <c r="A48" s="98"/>
      <c r="B48" s="112"/>
      <c r="C48" s="4">
        <v>2</v>
      </c>
      <c r="D48" s="11" t="s">
        <v>60</v>
      </c>
      <c r="E48" s="16">
        <v>7</v>
      </c>
      <c r="F48" s="16">
        <v>0</v>
      </c>
      <c r="G48" s="16"/>
      <c r="H48" s="16">
        <f t="shared" ref="H48:H53" si="12">E48+F48</f>
        <v>7</v>
      </c>
      <c r="I48" s="43">
        <f t="shared" si="5"/>
        <v>1</v>
      </c>
      <c r="J48" s="125"/>
    </row>
    <row r="49" spans="1:14" ht="31.5" thickTop="1" thickBot="1" x14ac:dyDescent="0.3">
      <c r="A49" s="98"/>
      <c r="B49" s="112"/>
      <c r="C49" s="4">
        <v>3</v>
      </c>
      <c r="D49" s="11" t="s">
        <v>61</v>
      </c>
      <c r="E49" s="16">
        <v>7</v>
      </c>
      <c r="F49" s="16">
        <v>0</v>
      </c>
      <c r="G49" s="16"/>
      <c r="H49" s="16">
        <f t="shared" si="12"/>
        <v>7</v>
      </c>
      <c r="I49" s="43">
        <f t="shared" si="5"/>
        <v>1</v>
      </c>
      <c r="J49" s="125"/>
    </row>
    <row r="50" spans="1:14" ht="31.5" thickTop="1" thickBot="1" x14ac:dyDescent="0.3">
      <c r="A50" s="98"/>
      <c r="B50" s="112"/>
      <c r="C50" s="4">
        <v>4</v>
      </c>
      <c r="D50" s="11" t="s">
        <v>62</v>
      </c>
      <c r="E50" s="16">
        <v>7</v>
      </c>
      <c r="F50" s="16">
        <v>0</v>
      </c>
      <c r="G50" s="5"/>
      <c r="H50" s="16">
        <f t="shared" si="12"/>
        <v>7</v>
      </c>
      <c r="I50" s="43">
        <f t="shared" si="5"/>
        <v>1</v>
      </c>
      <c r="J50" s="125"/>
    </row>
    <row r="51" spans="1:14" ht="31.5" thickTop="1" thickBot="1" x14ac:dyDescent="0.3">
      <c r="A51" s="98"/>
      <c r="B51" s="112"/>
      <c r="C51" s="4">
        <v>5</v>
      </c>
      <c r="D51" s="11" t="s">
        <v>63</v>
      </c>
      <c r="E51" s="16">
        <v>6</v>
      </c>
      <c r="F51" s="16">
        <v>1</v>
      </c>
      <c r="G51" s="5"/>
      <c r="H51" s="16">
        <f t="shared" si="12"/>
        <v>7</v>
      </c>
      <c r="I51" s="43">
        <f t="shared" si="5"/>
        <v>0.8571428571428571</v>
      </c>
      <c r="J51" s="125"/>
    </row>
    <row r="52" spans="1:14" ht="16.5" thickTop="1" thickBot="1" x14ac:dyDescent="0.3">
      <c r="A52" s="98"/>
      <c r="B52" s="112"/>
      <c r="C52" s="4">
        <v>6</v>
      </c>
      <c r="D52" s="11" t="s">
        <v>64</v>
      </c>
      <c r="E52" s="16">
        <v>6</v>
      </c>
      <c r="F52" s="16">
        <v>1</v>
      </c>
      <c r="G52" s="5"/>
      <c r="H52" s="16">
        <f t="shared" si="12"/>
        <v>7</v>
      </c>
      <c r="I52" s="43">
        <f t="shared" si="5"/>
        <v>0.8571428571428571</v>
      </c>
      <c r="J52" s="125"/>
    </row>
    <row r="53" spans="1:14" ht="16.5" thickTop="1" thickBot="1" x14ac:dyDescent="0.3">
      <c r="A53" s="98"/>
      <c r="B53" s="112"/>
      <c r="C53" s="4">
        <v>7</v>
      </c>
      <c r="D53" s="11" t="s">
        <v>65</v>
      </c>
      <c r="E53" s="16">
        <v>7</v>
      </c>
      <c r="F53" s="16">
        <v>0</v>
      </c>
      <c r="G53" s="5"/>
      <c r="H53" s="16">
        <f t="shared" si="12"/>
        <v>7</v>
      </c>
      <c r="I53" s="43">
        <f t="shared" si="5"/>
        <v>1</v>
      </c>
      <c r="J53" s="125"/>
    </row>
    <row r="54" spans="1:14" ht="31.5" thickTop="1" thickBot="1" x14ac:dyDescent="0.3">
      <c r="A54" s="99"/>
      <c r="B54" s="113"/>
      <c r="C54" s="9">
        <v>8</v>
      </c>
      <c r="D54" s="35" t="s">
        <v>66</v>
      </c>
      <c r="E54" s="17">
        <v>7</v>
      </c>
      <c r="F54" s="17">
        <v>0</v>
      </c>
      <c r="G54" s="6"/>
      <c r="H54" s="17">
        <f>E54+F54</f>
        <v>7</v>
      </c>
      <c r="I54" s="57">
        <f t="shared" si="5"/>
        <v>1</v>
      </c>
      <c r="J54" s="126"/>
    </row>
    <row r="55" spans="1:14" ht="30.75" thickBot="1" x14ac:dyDescent="0.3">
      <c r="A55" s="100">
        <v>11</v>
      </c>
      <c r="B55" s="105" t="s">
        <v>14</v>
      </c>
      <c r="C55" s="32">
        <v>1</v>
      </c>
      <c r="D55" s="51" t="s">
        <v>67</v>
      </c>
      <c r="E55" s="19">
        <v>9</v>
      </c>
      <c r="F55" s="19">
        <v>0</v>
      </c>
      <c r="G55" s="19"/>
      <c r="H55" s="19">
        <f>E55+F55</f>
        <v>9</v>
      </c>
      <c r="I55" s="52">
        <f t="shared" si="5"/>
        <v>1</v>
      </c>
      <c r="J55" s="124">
        <f>+SUM(E55:E59)/SUM(H55:H59)</f>
        <v>0.95348837209302328</v>
      </c>
    </row>
    <row r="56" spans="1:14" ht="31.5" thickTop="1" thickBot="1" x14ac:dyDescent="0.3">
      <c r="A56" s="98"/>
      <c r="B56" s="112"/>
      <c r="C56" s="3">
        <v>2</v>
      </c>
      <c r="D56" s="10" t="s">
        <v>68</v>
      </c>
      <c r="E56" s="14">
        <v>8</v>
      </c>
      <c r="F56" s="14">
        <v>1</v>
      </c>
      <c r="G56" s="5"/>
      <c r="H56" s="14">
        <f t="shared" ref="H56:H58" si="13">E56+F56</f>
        <v>9</v>
      </c>
      <c r="I56" s="42">
        <f t="shared" si="5"/>
        <v>0.88888888888888884</v>
      </c>
      <c r="J56" s="125"/>
    </row>
    <row r="57" spans="1:14" ht="31.5" thickTop="1" thickBot="1" x14ac:dyDescent="0.3">
      <c r="A57" s="98"/>
      <c r="B57" s="112"/>
      <c r="C57" s="3">
        <v>3</v>
      </c>
      <c r="D57" s="10" t="s">
        <v>69</v>
      </c>
      <c r="E57" s="14">
        <v>7</v>
      </c>
      <c r="F57" s="14">
        <v>1</v>
      </c>
      <c r="G57" s="14"/>
      <c r="H57" s="14">
        <f t="shared" si="13"/>
        <v>8</v>
      </c>
      <c r="I57" s="42">
        <f t="shared" si="5"/>
        <v>0.875</v>
      </c>
      <c r="J57" s="125"/>
    </row>
    <row r="58" spans="1:14" ht="16.5" thickTop="1" thickBot="1" x14ac:dyDescent="0.3">
      <c r="A58" s="98"/>
      <c r="B58" s="112"/>
      <c r="C58" s="3">
        <v>4</v>
      </c>
      <c r="D58" s="10" t="s">
        <v>70</v>
      </c>
      <c r="E58" s="14">
        <v>8</v>
      </c>
      <c r="F58" s="14">
        <v>0</v>
      </c>
      <c r="G58" s="5"/>
      <c r="H58" s="14">
        <f t="shared" si="13"/>
        <v>8</v>
      </c>
      <c r="I58" s="42">
        <f t="shared" si="5"/>
        <v>1</v>
      </c>
      <c r="J58" s="125"/>
    </row>
    <row r="59" spans="1:14" ht="16.5" thickTop="1" thickBot="1" x14ac:dyDescent="0.3">
      <c r="A59" s="99"/>
      <c r="B59" s="113"/>
      <c r="C59" s="8">
        <v>5</v>
      </c>
      <c r="D59" s="34" t="s">
        <v>71</v>
      </c>
      <c r="E59" s="15">
        <v>9</v>
      </c>
      <c r="F59" s="15">
        <v>0</v>
      </c>
      <c r="G59" s="6"/>
      <c r="H59" s="15">
        <f>E59+F59</f>
        <v>9</v>
      </c>
      <c r="I59" s="53">
        <f t="shared" si="5"/>
        <v>1</v>
      </c>
      <c r="J59" s="126"/>
    </row>
    <row r="60" spans="1:14" ht="30.75" thickBot="1" x14ac:dyDescent="0.3">
      <c r="A60" s="97">
        <v>12</v>
      </c>
      <c r="B60" s="114" t="s">
        <v>79</v>
      </c>
      <c r="C60" s="54">
        <v>1</v>
      </c>
      <c r="D60" s="29" t="s">
        <v>80</v>
      </c>
      <c r="E60" s="26"/>
      <c r="F60" s="26"/>
      <c r="G60" s="33"/>
      <c r="H60" s="26">
        <f>E60+F60</f>
        <v>0</v>
      </c>
      <c r="I60" s="56" t="e">
        <f>+E60/H60</f>
        <v>#DIV/0!</v>
      </c>
      <c r="J60" s="127" t="e">
        <f>+SUM(E60:E63)/SUM(H60:H63)</f>
        <v>#DIV/0!</v>
      </c>
      <c r="L60"/>
      <c r="M60"/>
      <c r="N60"/>
    </row>
    <row r="61" spans="1:14" ht="16.5" thickTop="1" thickBot="1" x14ac:dyDescent="0.3">
      <c r="A61" s="98"/>
      <c r="B61" s="112"/>
      <c r="C61" s="4">
        <v>2</v>
      </c>
      <c r="D61" s="11" t="s">
        <v>17</v>
      </c>
      <c r="E61" s="16"/>
      <c r="F61" s="16"/>
      <c r="G61" s="5"/>
      <c r="H61" s="16">
        <f t="shared" ref="H61:H63" si="14">E61+F61</f>
        <v>0</v>
      </c>
      <c r="I61" s="43" t="e">
        <f t="shared" ref="I61:I124" si="15">+E61/H61</f>
        <v>#DIV/0!</v>
      </c>
      <c r="J61" s="125"/>
      <c r="L61"/>
      <c r="M61"/>
      <c r="N61"/>
    </row>
    <row r="62" spans="1:14" ht="16.5" thickTop="1" thickBot="1" x14ac:dyDescent="0.3">
      <c r="A62" s="98"/>
      <c r="B62" s="112"/>
      <c r="C62" s="4">
        <v>3</v>
      </c>
      <c r="D62" s="11" t="s">
        <v>18</v>
      </c>
      <c r="E62" s="16"/>
      <c r="F62" s="16"/>
      <c r="G62" s="5"/>
      <c r="H62" s="16">
        <f t="shared" si="14"/>
        <v>0</v>
      </c>
      <c r="I62" s="43" t="e">
        <f t="shared" si="15"/>
        <v>#DIV/0!</v>
      </c>
      <c r="J62" s="125"/>
      <c r="L62"/>
      <c r="M62"/>
      <c r="N62"/>
    </row>
    <row r="63" spans="1:14" ht="31.5" thickTop="1" thickBot="1" x14ac:dyDescent="0.3">
      <c r="A63" s="99"/>
      <c r="B63" s="113"/>
      <c r="C63" s="9">
        <v>4</v>
      </c>
      <c r="D63" s="35" t="s">
        <v>19</v>
      </c>
      <c r="E63" s="17"/>
      <c r="F63" s="17"/>
      <c r="G63" s="6"/>
      <c r="H63" s="17">
        <f t="shared" si="14"/>
        <v>0</v>
      </c>
      <c r="I63" s="57" t="e">
        <f t="shared" si="15"/>
        <v>#DIV/0!</v>
      </c>
      <c r="J63" s="126"/>
      <c r="L63"/>
      <c r="M63"/>
      <c r="N63"/>
    </row>
    <row r="64" spans="1:14" ht="15.75" thickBot="1" x14ac:dyDescent="0.3">
      <c r="A64" s="100">
        <v>13</v>
      </c>
      <c r="B64" s="105" t="s">
        <v>81</v>
      </c>
      <c r="C64" s="32">
        <v>1</v>
      </c>
      <c r="D64" s="41" t="s">
        <v>82</v>
      </c>
      <c r="E64" s="19"/>
      <c r="F64" s="19"/>
      <c r="G64" s="33"/>
      <c r="H64" s="19">
        <f>+E64+F64</f>
        <v>0</v>
      </c>
      <c r="I64" s="52" t="e">
        <f t="shared" si="15"/>
        <v>#DIV/0!</v>
      </c>
      <c r="J64" s="124" t="e">
        <f>+SUM(E64:E68)/SUM(H64:H68)</f>
        <v>#DIV/0!</v>
      </c>
    </row>
    <row r="65" spans="1:10" ht="31.5" thickTop="1" thickBot="1" x14ac:dyDescent="0.3">
      <c r="A65" s="98"/>
      <c r="B65" s="112"/>
      <c r="C65" s="3">
        <v>2</v>
      </c>
      <c r="D65" s="18" t="s">
        <v>133</v>
      </c>
      <c r="E65" s="14"/>
      <c r="F65" s="14"/>
      <c r="G65" s="5"/>
      <c r="H65" s="14">
        <f>+E65+F65</f>
        <v>0</v>
      </c>
      <c r="I65" s="42" t="e">
        <f t="shared" si="15"/>
        <v>#DIV/0!</v>
      </c>
      <c r="J65" s="125"/>
    </row>
    <row r="66" spans="1:10" ht="31.5" thickTop="1" thickBot="1" x14ac:dyDescent="0.3">
      <c r="A66" s="98"/>
      <c r="B66" s="112"/>
      <c r="C66" s="3">
        <v>3</v>
      </c>
      <c r="D66" s="18" t="s">
        <v>83</v>
      </c>
      <c r="E66" s="14"/>
      <c r="F66" s="14"/>
      <c r="G66" s="5"/>
      <c r="H66" s="14">
        <f>+E66+F66</f>
        <v>0</v>
      </c>
      <c r="I66" s="42" t="e">
        <f t="shared" si="15"/>
        <v>#DIV/0!</v>
      </c>
      <c r="J66" s="125"/>
    </row>
    <row r="67" spans="1:10" ht="31.5" thickTop="1" thickBot="1" x14ac:dyDescent="0.3">
      <c r="A67" s="98"/>
      <c r="B67" s="112"/>
      <c r="C67" s="3">
        <v>4</v>
      </c>
      <c r="D67" s="18" t="s">
        <v>134</v>
      </c>
      <c r="E67" s="14"/>
      <c r="F67" s="14"/>
      <c r="G67" s="5"/>
      <c r="H67" s="14">
        <f t="shared" ref="H67:H68" si="16">+E67+F67</f>
        <v>0</v>
      </c>
      <c r="I67" s="42" t="e">
        <f t="shared" si="15"/>
        <v>#DIV/0!</v>
      </c>
      <c r="J67" s="125"/>
    </row>
    <row r="68" spans="1:10" ht="31.5" thickTop="1" thickBot="1" x14ac:dyDescent="0.3">
      <c r="A68" s="99"/>
      <c r="B68" s="113"/>
      <c r="C68" s="8">
        <v>5</v>
      </c>
      <c r="D68" s="36" t="s">
        <v>90</v>
      </c>
      <c r="E68" s="15"/>
      <c r="F68" s="15"/>
      <c r="G68" s="6"/>
      <c r="H68" s="15">
        <f t="shared" si="16"/>
        <v>0</v>
      </c>
      <c r="I68" s="53" t="e">
        <f t="shared" si="15"/>
        <v>#DIV/0!</v>
      </c>
      <c r="J68" s="126"/>
    </row>
    <row r="69" spans="1:10" ht="30.75" thickBot="1" x14ac:dyDescent="0.3">
      <c r="A69" s="97">
        <v>14</v>
      </c>
      <c r="B69" s="114" t="s">
        <v>91</v>
      </c>
      <c r="C69" s="54">
        <v>1</v>
      </c>
      <c r="D69" s="29" t="s">
        <v>84</v>
      </c>
      <c r="E69" s="26"/>
      <c r="F69" s="26"/>
      <c r="G69" s="26"/>
      <c r="H69" s="26">
        <f>+E69+F69</f>
        <v>0</v>
      </c>
      <c r="I69" s="56" t="e">
        <f t="shared" si="15"/>
        <v>#DIV/0!</v>
      </c>
      <c r="J69" s="127" t="e">
        <f>+SUM(E69:E76)/SUM(H69:H76)</f>
        <v>#DIV/0!</v>
      </c>
    </row>
    <row r="70" spans="1:10" ht="31.5" thickTop="1" thickBot="1" x14ac:dyDescent="0.3">
      <c r="A70" s="98"/>
      <c r="B70" s="112"/>
      <c r="C70" s="4">
        <v>2</v>
      </c>
      <c r="D70" s="13" t="s">
        <v>85</v>
      </c>
      <c r="E70" s="16"/>
      <c r="F70" s="16"/>
      <c r="G70" s="16"/>
      <c r="H70" s="16">
        <f t="shared" ref="H70:H76" si="17">+E70+F70</f>
        <v>0</v>
      </c>
      <c r="I70" s="43" t="e">
        <f t="shared" si="15"/>
        <v>#DIV/0!</v>
      </c>
      <c r="J70" s="125"/>
    </row>
    <row r="71" spans="1:10" ht="31.5" thickTop="1" thickBot="1" x14ac:dyDescent="0.3">
      <c r="A71" s="98"/>
      <c r="B71" s="112"/>
      <c r="C71" s="4">
        <v>3</v>
      </c>
      <c r="D71" s="13" t="s">
        <v>86</v>
      </c>
      <c r="E71" s="16"/>
      <c r="F71" s="16"/>
      <c r="G71" s="16"/>
      <c r="H71" s="16">
        <f t="shared" si="17"/>
        <v>0</v>
      </c>
      <c r="I71" s="43" t="e">
        <f t="shared" si="15"/>
        <v>#DIV/0!</v>
      </c>
      <c r="J71" s="125"/>
    </row>
    <row r="72" spans="1:10" ht="31.5" thickTop="1" thickBot="1" x14ac:dyDescent="0.3">
      <c r="A72" s="98"/>
      <c r="B72" s="112"/>
      <c r="C72" s="4">
        <v>4</v>
      </c>
      <c r="D72" s="13" t="s">
        <v>87</v>
      </c>
      <c r="E72" s="16"/>
      <c r="F72" s="16"/>
      <c r="G72" s="16"/>
      <c r="H72" s="16">
        <f t="shared" si="17"/>
        <v>0</v>
      </c>
      <c r="I72" s="43" t="e">
        <f t="shared" si="15"/>
        <v>#DIV/0!</v>
      </c>
      <c r="J72" s="125"/>
    </row>
    <row r="73" spans="1:10" ht="31.5" thickTop="1" thickBot="1" x14ac:dyDescent="0.3">
      <c r="A73" s="98"/>
      <c r="B73" s="112"/>
      <c r="C73" s="4">
        <v>5</v>
      </c>
      <c r="D73" s="13" t="s">
        <v>88</v>
      </c>
      <c r="E73" s="16"/>
      <c r="F73" s="16"/>
      <c r="G73" s="16"/>
      <c r="H73" s="16">
        <f t="shared" si="17"/>
        <v>0</v>
      </c>
      <c r="I73" s="43" t="e">
        <f t="shared" si="15"/>
        <v>#DIV/0!</v>
      </c>
      <c r="J73" s="125"/>
    </row>
    <row r="74" spans="1:10" ht="31.5" thickTop="1" thickBot="1" x14ac:dyDescent="0.3">
      <c r="A74" s="98"/>
      <c r="B74" s="112"/>
      <c r="C74" s="4">
        <v>6</v>
      </c>
      <c r="D74" s="13" t="s">
        <v>135</v>
      </c>
      <c r="E74" s="16"/>
      <c r="F74" s="16"/>
      <c r="G74" s="16"/>
      <c r="H74" s="16">
        <f t="shared" si="17"/>
        <v>0</v>
      </c>
      <c r="I74" s="43" t="e">
        <f t="shared" si="15"/>
        <v>#DIV/0!</v>
      </c>
      <c r="J74" s="125"/>
    </row>
    <row r="75" spans="1:10" ht="31.5" thickTop="1" thickBot="1" x14ac:dyDescent="0.3">
      <c r="A75" s="98"/>
      <c r="B75" s="112"/>
      <c r="C75" s="4">
        <v>7</v>
      </c>
      <c r="D75" s="13" t="s">
        <v>89</v>
      </c>
      <c r="E75" s="16"/>
      <c r="F75" s="16"/>
      <c r="G75" s="16"/>
      <c r="H75" s="16">
        <f t="shared" si="17"/>
        <v>0</v>
      </c>
      <c r="I75" s="43" t="e">
        <f t="shared" si="15"/>
        <v>#DIV/0!</v>
      </c>
      <c r="J75" s="125"/>
    </row>
    <row r="76" spans="1:10" ht="31.5" thickTop="1" thickBot="1" x14ac:dyDescent="0.3">
      <c r="A76" s="99"/>
      <c r="B76" s="113"/>
      <c r="C76" s="9">
        <v>8</v>
      </c>
      <c r="D76" s="31" t="s">
        <v>92</v>
      </c>
      <c r="E76" s="17"/>
      <c r="F76" s="17"/>
      <c r="G76" s="17"/>
      <c r="H76" s="17">
        <f t="shared" si="17"/>
        <v>0</v>
      </c>
      <c r="I76" s="57" t="e">
        <f t="shared" si="15"/>
        <v>#DIV/0!</v>
      </c>
      <c r="J76" s="126"/>
    </row>
    <row r="77" spans="1:10" s="25" customFormat="1" ht="30.75" thickBot="1" x14ac:dyDescent="0.3">
      <c r="A77" s="100">
        <v>15</v>
      </c>
      <c r="B77" s="115" t="s">
        <v>93</v>
      </c>
      <c r="C77" s="58">
        <v>1</v>
      </c>
      <c r="D77" s="41" t="s">
        <v>123</v>
      </c>
      <c r="E77" s="19">
        <v>11</v>
      </c>
      <c r="F77" s="19">
        <v>0</v>
      </c>
      <c r="G77" s="19"/>
      <c r="H77" s="19">
        <f>E77+F77</f>
        <v>11</v>
      </c>
      <c r="I77" s="52">
        <f t="shared" si="15"/>
        <v>1</v>
      </c>
      <c r="J77" s="124">
        <f>+SUM(E77:E80)/SUM(H77:H80)</f>
        <v>0.97619047619047616</v>
      </c>
    </row>
    <row r="78" spans="1:10" s="25" customFormat="1" ht="31.5" thickTop="1" thickBot="1" x14ac:dyDescent="0.3">
      <c r="A78" s="103"/>
      <c r="B78" s="116"/>
      <c r="C78" s="20">
        <v>2</v>
      </c>
      <c r="D78" s="18" t="s">
        <v>94</v>
      </c>
      <c r="E78" s="14">
        <v>10</v>
      </c>
      <c r="F78" s="14">
        <v>0</v>
      </c>
      <c r="G78" s="14"/>
      <c r="H78" s="14">
        <f t="shared" ref="H78:H80" si="18">E78+F78</f>
        <v>10</v>
      </c>
      <c r="I78" s="42">
        <f t="shared" si="15"/>
        <v>1</v>
      </c>
      <c r="J78" s="125"/>
    </row>
    <row r="79" spans="1:10" s="25" customFormat="1" ht="31.5" thickTop="1" thickBot="1" x14ac:dyDescent="0.3">
      <c r="A79" s="103"/>
      <c r="B79" s="116"/>
      <c r="C79" s="20">
        <v>3</v>
      </c>
      <c r="D79" s="18" t="s">
        <v>95</v>
      </c>
      <c r="E79" s="14">
        <v>9</v>
      </c>
      <c r="F79" s="14">
        <v>1</v>
      </c>
      <c r="G79" s="14"/>
      <c r="H79" s="14">
        <f t="shared" si="18"/>
        <v>10</v>
      </c>
      <c r="I79" s="42">
        <f t="shared" si="15"/>
        <v>0.9</v>
      </c>
      <c r="J79" s="125"/>
    </row>
    <row r="80" spans="1:10" s="25" customFormat="1" ht="31.5" thickTop="1" thickBot="1" x14ac:dyDescent="0.3">
      <c r="A80" s="104"/>
      <c r="B80" s="117"/>
      <c r="C80" s="59">
        <v>4</v>
      </c>
      <c r="D80" s="36" t="s">
        <v>124</v>
      </c>
      <c r="E80" s="15">
        <v>11</v>
      </c>
      <c r="F80" s="15">
        <v>0</v>
      </c>
      <c r="G80" s="15"/>
      <c r="H80" s="15">
        <f t="shared" si="18"/>
        <v>11</v>
      </c>
      <c r="I80" s="53">
        <f t="shared" si="15"/>
        <v>1</v>
      </c>
      <c r="J80" s="126"/>
    </row>
    <row r="81" spans="1:10" s="25" customFormat="1" ht="15.75" customHeight="1" thickBot="1" x14ac:dyDescent="0.3">
      <c r="A81" s="97">
        <v>16</v>
      </c>
      <c r="B81" s="114" t="s">
        <v>101</v>
      </c>
      <c r="C81" s="54">
        <v>1</v>
      </c>
      <c r="D81" s="29" t="s">
        <v>96</v>
      </c>
      <c r="E81" s="26"/>
      <c r="F81" s="26"/>
      <c r="G81" s="33"/>
      <c r="H81" s="26">
        <f>+E81+F81</f>
        <v>0</v>
      </c>
      <c r="I81" s="56" t="e">
        <f t="shared" si="15"/>
        <v>#DIV/0!</v>
      </c>
      <c r="J81" s="127" t="e">
        <f>+SUM(E81:E87)/SUM(H81:H87)</f>
        <v>#DIV/0!</v>
      </c>
    </row>
    <row r="82" spans="1:10" s="25" customFormat="1" ht="16.5" thickTop="1" thickBot="1" x14ac:dyDescent="0.3">
      <c r="A82" s="101"/>
      <c r="B82" s="122"/>
      <c r="C82" s="4">
        <v>2</v>
      </c>
      <c r="D82" s="13" t="s">
        <v>97</v>
      </c>
      <c r="E82" s="16"/>
      <c r="F82" s="16"/>
      <c r="G82" s="5"/>
      <c r="H82" s="16">
        <f t="shared" ref="H82:H87" si="19">+E82+F82</f>
        <v>0</v>
      </c>
      <c r="I82" s="43" t="e">
        <f t="shared" si="15"/>
        <v>#DIV/0!</v>
      </c>
      <c r="J82" s="125"/>
    </row>
    <row r="83" spans="1:10" s="25" customFormat="1" ht="31.5" thickTop="1" thickBot="1" x14ac:dyDescent="0.3">
      <c r="A83" s="101"/>
      <c r="B83" s="122"/>
      <c r="C83" s="4">
        <v>3</v>
      </c>
      <c r="D83" s="13" t="s">
        <v>98</v>
      </c>
      <c r="E83" s="16"/>
      <c r="F83" s="16"/>
      <c r="G83" s="5"/>
      <c r="H83" s="16">
        <f t="shared" si="19"/>
        <v>0</v>
      </c>
      <c r="I83" s="43" t="e">
        <f t="shared" si="15"/>
        <v>#DIV/0!</v>
      </c>
      <c r="J83" s="125"/>
    </row>
    <row r="84" spans="1:10" s="25" customFormat="1" ht="31.5" thickTop="1" thickBot="1" x14ac:dyDescent="0.3">
      <c r="A84" s="101"/>
      <c r="B84" s="122"/>
      <c r="C84" s="4">
        <v>4</v>
      </c>
      <c r="D84" s="13" t="s">
        <v>99</v>
      </c>
      <c r="E84" s="16"/>
      <c r="F84" s="16"/>
      <c r="G84" s="5"/>
      <c r="H84" s="16">
        <f t="shared" si="19"/>
        <v>0</v>
      </c>
      <c r="I84" s="43" t="e">
        <f t="shared" si="15"/>
        <v>#DIV/0!</v>
      </c>
      <c r="J84" s="125"/>
    </row>
    <row r="85" spans="1:10" s="25" customFormat="1" ht="46.5" thickTop="1" thickBot="1" x14ac:dyDescent="0.3">
      <c r="A85" s="101"/>
      <c r="B85" s="122"/>
      <c r="C85" s="4">
        <v>5</v>
      </c>
      <c r="D85" s="13" t="s">
        <v>136</v>
      </c>
      <c r="E85" s="16"/>
      <c r="F85" s="16"/>
      <c r="G85" s="5"/>
      <c r="H85" s="16">
        <f t="shared" si="19"/>
        <v>0</v>
      </c>
      <c r="I85" s="43" t="e">
        <f t="shared" si="15"/>
        <v>#DIV/0!</v>
      </c>
      <c r="J85" s="125"/>
    </row>
    <row r="86" spans="1:10" s="25" customFormat="1" ht="31.5" thickTop="1" thickBot="1" x14ac:dyDescent="0.3">
      <c r="A86" s="101"/>
      <c r="B86" s="122"/>
      <c r="C86" s="4">
        <v>6</v>
      </c>
      <c r="D86" s="13" t="s">
        <v>100</v>
      </c>
      <c r="E86" s="16"/>
      <c r="F86" s="16"/>
      <c r="G86" s="5"/>
      <c r="H86" s="16">
        <f t="shared" si="19"/>
        <v>0</v>
      </c>
      <c r="I86" s="43" t="e">
        <f t="shared" si="15"/>
        <v>#DIV/0!</v>
      </c>
      <c r="J86" s="125"/>
    </row>
    <row r="87" spans="1:10" s="25" customFormat="1" ht="46.5" thickTop="1" thickBot="1" x14ac:dyDescent="0.3">
      <c r="A87" s="102"/>
      <c r="B87" s="123"/>
      <c r="C87" s="9">
        <v>7</v>
      </c>
      <c r="D87" s="31" t="s">
        <v>137</v>
      </c>
      <c r="E87" s="17"/>
      <c r="F87" s="17"/>
      <c r="G87" s="6"/>
      <c r="H87" s="17">
        <f t="shared" si="19"/>
        <v>0</v>
      </c>
      <c r="I87" s="57" t="e">
        <f t="shared" si="15"/>
        <v>#DIV/0!</v>
      </c>
      <c r="J87" s="126"/>
    </row>
    <row r="88" spans="1:10" s="25" customFormat="1" ht="30.75" customHeight="1" thickBot="1" x14ac:dyDescent="0.3">
      <c r="A88" s="100">
        <v>17</v>
      </c>
      <c r="B88" s="105" t="s">
        <v>102</v>
      </c>
      <c r="C88" s="60">
        <v>8</v>
      </c>
      <c r="D88" s="37" t="s">
        <v>103</v>
      </c>
      <c r="E88" s="19"/>
      <c r="F88" s="19"/>
      <c r="G88" s="33"/>
      <c r="H88" s="19">
        <f>+E88+F88</f>
        <v>0</v>
      </c>
      <c r="I88" s="52" t="e">
        <f t="shared" si="15"/>
        <v>#DIV/0!</v>
      </c>
      <c r="J88" s="124" t="e">
        <f>+SUM(E88:E94)/SUM(H88:H94)</f>
        <v>#DIV/0!</v>
      </c>
    </row>
    <row r="89" spans="1:10" s="25" customFormat="1" ht="31.5" thickTop="1" thickBot="1" x14ac:dyDescent="0.3">
      <c r="A89" s="103"/>
      <c r="B89" s="106"/>
      <c r="C89" s="23">
        <v>9</v>
      </c>
      <c r="D89" s="38" t="s">
        <v>104</v>
      </c>
      <c r="E89" s="14"/>
      <c r="F89" s="14"/>
      <c r="G89" s="5"/>
      <c r="H89" s="14">
        <f t="shared" ref="H89:H103" si="20">+E89+F89</f>
        <v>0</v>
      </c>
      <c r="I89" s="42" t="e">
        <f t="shared" si="15"/>
        <v>#DIV/0!</v>
      </c>
      <c r="J89" s="125"/>
    </row>
    <row r="90" spans="1:10" s="25" customFormat="1" ht="16.5" thickTop="1" thickBot="1" x14ac:dyDescent="0.3">
      <c r="A90" s="103"/>
      <c r="B90" s="106"/>
      <c r="C90" s="23">
        <v>10</v>
      </c>
      <c r="D90" s="38" t="s">
        <v>105</v>
      </c>
      <c r="E90" s="14"/>
      <c r="F90" s="14"/>
      <c r="G90" s="5"/>
      <c r="H90" s="14">
        <f t="shared" si="20"/>
        <v>0</v>
      </c>
      <c r="I90" s="42" t="e">
        <f t="shared" si="15"/>
        <v>#DIV/0!</v>
      </c>
      <c r="J90" s="125"/>
    </row>
    <row r="91" spans="1:10" s="25" customFormat="1" ht="31.5" thickTop="1" thickBot="1" x14ac:dyDescent="0.3">
      <c r="A91" s="103"/>
      <c r="B91" s="106"/>
      <c r="C91" s="23">
        <v>11</v>
      </c>
      <c r="D91" s="38" t="s">
        <v>106</v>
      </c>
      <c r="E91" s="14"/>
      <c r="F91" s="14"/>
      <c r="G91" s="5"/>
      <c r="H91" s="14">
        <f t="shared" si="20"/>
        <v>0</v>
      </c>
      <c r="I91" s="42" t="e">
        <f t="shared" si="15"/>
        <v>#DIV/0!</v>
      </c>
      <c r="J91" s="125"/>
    </row>
    <row r="92" spans="1:10" s="25" customFormat="1" ht="16.5" thickTop="1" thickBot="1" x14ac:dyDescent="0.3">
      <c r="A92" s="103"/>
      <c r="B92" s="106"/>
      <c r="C92" s="23">
        <v>12</v>
      </c>
      <c r="D92" s="38" t="s">
        <v>107</v>
      </c>
      <c r="E92" s="14"/>
      <c r="F92" s="14"/>
      <c r="G92" s="5"/>
      <c r="H92" s="14">
        <f t="shared" si="20"/>
        <v>0</v>
      </c>
      <c r="I92" s="42" t="e">
        <f t="shared" si="15"/>
        <v>#DIV/0!</v>
      </c>
      <c r="J92" s="125"/>
    </row>
    <row r="93" spans="1:10" s="25" customFormat="1" ht="31.5" thickTop="1" thickBot="1" x14ac:dyDescent="0.3">
      <c r="A93" s="103"/>
      <c r="B93" s="106"/>
      <c r="C93" s="23">
        <v>13</v>
      </c>
      <c r="D93" s="38" t="s">
        <v>108</v>
      </c>
      <c r="E93" s="14"/>
      <c r="F93" s="14"/>
      <c r="G93" s="5"/>
      <c r="H93" s="14">
        <f t="shared" si="20"/>
        <v>0</v>
      </c>
      <c r="I93" s="42" t="e">
        <f t="shared" si="15"/>
        <v>#DIV/0!</v>
      </c>
      <c r="J93" s="125"/>
    </row>
    <row r="94" spans="1:10" s="25" customFormat="1" ht="31.5" thickTop="1" thickBot="1" x14ac:dyDescent="0.3">
      <c r="A94" s="104"/>
      <c r="B94" s="107"/>
      <c r="C94" s="24">
        <v>14</v>
      </c>
      <c r="D94" s="39" t="s">
        <v>109</v>
      </c>
      <c r="E94" s="15"/>
      <c r="F94" s="15"/>
      <c r="G94" s="6"/>
      <c r="H94" s="15">
        <f t="shared" si="20"/>
        <v>0</v>
      </c>
      <c r="I94" s="53" t="e">
        <f t="shared" si="15"/>
        <v>#DIV/0!</v>
      </c>
      <c r="J94" s="126"/>
    </row>
    <row r="95" spans="1:10" ht="15.75" thickBot="1" x14ac:dyDescent="0.3">
      <c r="A95" s="108">
        <v>18</v>
      </c>
      <c r="B95" s="118" t="s">
        <v>110</v>
      </c>
      <c r="C95" s="61">
        <v>1</v>
      </c>
      <c r="D95" s="62" t="s">
        <v>111</v>
      </c>
      <c r="E95" s="63"/>
      <c r="F95" s="63"/>
      <c r="G95" s="64"/>
      <c r="H95" s="63">
        <f t="shared" si="20"/>
        <v>0</v>
      </c>
      <c r="I95" s="65" t="e">
        <f t="shared" si="15"/>
        <v>#DIV/0!</v>
      </c>
      <c r="J95" s="128" t="e">
        <f>+SUM(E95:E103)/SUM(H95:H103)</f>
        <v>#DIV/0!</v>
      </c>
    </row>
    <row r="96" spans="1:10" ht="31.5" thickTop="1" thickBot="1" x14ac:dyDescent="0.3">
      <c r="A96" s="109"/>
      <c r="B96" s="119"/>
      <c r="C96" s="21">
        <v>2</v>
      </c>
      <c r="D96" s="40" t="s">
        <v>112</v>
      </c>
      <c r="E96" s="44"/>
      <c r="F96" s="44"/>
      <c r="G96" s="45"/>
      <c r="H96" s="44">
        <f t="shared" si="20"/>
        <v>0</v>
      </c>
      <c r="I96" s="46" t="e">
        <f t="shared" si="15"/>
        <v>#DIV/0!</v>
      </c>
      <c r="J96" s="125"/>
    </row>
    <row r="97" spans="1:10" ht="31.5" thickTop="1" thickBot="1" x14ac:dyDescent="0.3">
      <c r="A97" s="109"/>
      <c r="B97" s="119"/>
      <c r="C97" s="21">
        <v>3</v>
      </c>
      <c r="D97" s="40" t="s">
        <v>113</v>
      </c>
      <c r="E97" s="44"/>
      <c r="F97" s="44"/>
      <c r="G97" s="45"/>
      <c r="H97" s="44">
        <f t="shared" si="20"/>
        <v>0</v>
      </c>
      <c r="I97" s="46" t="e">
        <f t="shared" si="15"/>
        <v>#DIV/0!</v>
      </c>
      <c r="J97" s="125"/>
    </row>
    <row r="98" spans="1:10" ht="46.5" thickTop="1" thickBot="1" x14ac:dyDescent="0.3">
      <c r="A98" s="109"/>
      <c r="B98" s="119"/>
      <c r="C98" s="21">
        <v>4</v>
      </c>
      <c r="D98" s="40" t="s">
        <v>114</v>
      </c>
      <c r="E98" s="44"/>
      <c r="F98" s="44"/>
      <c r="G98" s="45"/>
      <c r="H98" s="44">
        <f t="shared" si="20"/>
        <v>0</v>
      </c>
      <c r="I98" s="46" t="e">
        <f t="shared" si="15"/>
        <v>#DIV/0!</v>
      </c>
      <c r="J98" s="125"/>
    </row>
    <row r="99" spans="1:10" ht="16.5" thickTop="1" thickBot="1" x14ac:dyDescent="0.3">
      <c r="A99" s="109"/>
      <c r="B99" s="119"/>
      <c r="C99" s="21">
        <v>5</v>
      </c>
      <c r="D99" s="40" t="s">
        <v>115</v>
      </c>
      <c r="E99" s="44"/>
      <c r="F99" s="44"/>
      <c r="G99" s="45"/>
      <c r="H99" s="44">
        <f t="shared" si="20"/>
        <v>0</v>
      </c>
      <c r="I99" s="46" t="e">
        <f t="shared" si="15"/>
        <v>#DIV/0!</v>
      </c>
      <c r="J99" s="125"/>
    </row>
    <row r="100" spans="1:10" ht="31.5" thickTop="1" thickBot="1" x14ac:dyDescent="0.3">
      <c r="A100" s="109"/>
      <c r="B100" s="119"/>
      <c r="C100" s="21">
        <v>6</v>
      </c>
      <c r="D100" s="40" t="s">
        <v>116</v>
      </c>
      <c r="E100" s="44"/>
      <c r="F100" s="44"/>
      <c r="G100" s="45"/>
      <c r="H100" s="44">
        <f t="shared" si="20"/>
        <v>0</v>
      </c>
      <c r="I100" s="46" t="e">
        <f t="shared" si="15"/>
        <v>#DIV/0!</v>
      </c>
      <c r="J100" s="125"/>
    </row>
    <row r="101" spans="1:10" ht="16.5" thickTop="1" thickBot="1" x14ac:dyDescent="0.3">
      <c r="A101" s="109"/>
      <c r="B101" s="119"/>
      <c r="C101" s="21" t="s">
        <v>117</v>
      </c>
      <c r="D101" s="13" t="s">
        <v>138</v>
      </c>
      <c r="E101" s="44"/>
      <c r="F101" s="44"/>
      <c r="G101" s="45"/>
      <c r="H101" s="44">
        <f t="shared" si="20"/>
        <v>0</v>
      </c>
      <c r="I101" s="46" t="e">
        <f t="shared" si="15"/>
        <v>#DIV/0!</v>
      </c>
      <c r="J101" s="125"/>
    </row>
    <row r="102" spans="1:10" ht="16.5" thickTop="1" thickBot="1" x14ac:dyDescent="0.3">
      <c r="A102" s="109"/>
      <c r="B102" s="119"/>
      <c r="C102" s="21" t="s">
        <v>118</v>
      </c>
      <c r="D102" s="13" t="s">
        <v>139</v>
      </c>
      <c r="E102" s="44"/>
      <c r="F102" s="44"/>
      <c r="G102" s="45"/>
      <c r="H102" s="44">
        <f t="shared" si="20"/>
        <v>0</v>
      </c>
      <c r="I102" s="46" t="e">
        <f t="shared" si="15"/>
        <v>#DIV/0!</v>
      </c>
      <c r="J102" s="125"/>
    </row>
    <row r="103" spans="1:10" ht="31.5" thickTop="1" thickBot="1" x14ac:dyDescent="0.3">
      <c r="A103" s="110"/>
      <c r="B103" s="120"/>
      <c r="C103" s="22" t="s">
        <v>119</v>
      </c>
      <c r="D103" s="31" t="s">
        <v>140</v>
      </c>
      <c r="E103" s="66"/>
      <c r="F103" s="66"/>
      <c r="G103" s="67"/>
      <c r="H103" s="66">
        <f t="shared" si="20"/>
        <v>0</v>
      </c>
      <c r="I103" s="68" t="e">
        <f t="shared" si="15"/>
        <v>#DIV/0!</v>
      </c>
      <c r="J103" s="126"/>
    </row>
    <row r="104" spans="1:10" ht="15.75" thickBot="1" x14ac:dyDescent="0.3">
      <c r="A104" s="100">
        <v>19</v>
      </c>
      <c r="B104" s="105" t="s">
        <v>141</v>
      </c>
      <c r="C104" s="32">
        <v>1</v>
      </c>
      <c r="D104" s="41" t="s">
        <v>38</v>
      </c>
      <c r="E104" s="19"/>
      <c r="F104" s="19"/>
      <c r="G104" s="33"/>
      <c r="H104" s="19">
        <f>+E104+F104</f>
        <v>0</v>
      </c>
      <c r="I104" s="52" t="e">
        <f t="shared" si="15"/>
        <v>#DIV/0!</v>
      </c>
      <c r="J104" s="124" t="e">
        <f>+SUM(E104:E111)/SUM(H104:H111)</f>
        <v>#DIV/0!</v>
      </c>
    </row>
    <row r="105" spans="1:10" ht="16.5" thickTop="1" thickBot="1" x14ac:dyDescent="0.3">
      <c r="A105" s="103"/>
      <c r="B105" s="112"/>
      <c r="C105" s="3">
        <v>2</v>
      </c>
      <c r="D105" s="10" t="s">
        <v>65</v>
      </c>
      <c r="E105" s="14"/>
      <c r="F105" s="14"/>
      <c r="G105" s="5"/>
      <c r="H105" s="14">
        <f t="shared" ref="H105:H111" si="21">+E105+F105</f>
        <v>0</v>
      </c>
      <c r="I105" s="42" t="e">
        <f t="shared" si="15"/>
        <v>#DIV/0!</v>
      </c>
      <c r="J105" s="125"/>
    </row>
    <row r="106" spans="1:10" ht="31.5" thickTop="1" thickBot="1" x14ac:dyDescent="0.3">
      <c r="A106" s="103"/>
      <c r="B106" s="112"/>
      <c r="C106" s="3">
        <v>3</v>
      </c>
      <c r="D106" s="34" t="s">
        <v>66</v>
      </c>
      <c r="E106" s="14"/>
      <c r="F106" s="14"/>
      <c r="G106" s="5"/>
      <c r="H106" s="14">
        <f t="shared" si="21"/>
        <v>0</v>
      </c>
      <c r="I106" s="42" t="e">
        <f t="shared" si="15"/>
        <v>#DIV/0!</v>
      </c>
      <c r="J106" s="125"/>
    </row>
    <row r="107" spans="1:10" ht="16.5" thickTop="1" thickBot="1" x14ac:dyDescent="0.3">
      <c r="A107" s="103"/>
      <c r="B107" s="112"/>
      <c r="C107" s="3">
        <v>4</v>
      </c>
      <c r="D107" s="18" t="s">
        <v>120</v>
      </c>
      <c r="E107" s="14"/>
      <c r="F107" s="14"/>
      <c r="G107" s="5"/>
      <c r="H107" s="14">
        <f t="shared" si="21"/>
        <v>0</v>
      </c>
      <c r="I107" s="42" t="e">
        <f t="shared" si="15"/>
        <v>#DIV/0!</v>
      </c>
      <c r="J107" s="125"/>
    </row>
    <row r="108" spans="1:10" ht="16.5" thickTop="1" thickBot="1" x14ac:dyDescent="0.3">
      <c r="A108" s="103"/>
      <c r="B108" s="112"/>
      <c r="C108" s="3">
        <v>5</v>
      </c>
      <c r="D108" s="18" t="s">
        <v>121</v>
      </c>
      <c r="E108" s="14"/>
      <c r="F108" s="14"/>
      <c r="G108" s="5"/>
      <c r="H108" s="14">
        <f t="shared" si="21"/>
        <v>0</v>
      </c>
      <c r="I108" s="42" t="e">
        <f t="shared" si="15"/>
        <v>#DIV/0!</v>
      </c>
      <c r="J108" s="125"/>
    </row>
    <row r="109" spans="1:10" ht="16.5" thickTop="1" thickBot="1" x14ac:dyDescent="0.3">
      <c r="A109" s="103"/>
      <c r="B109" s="112"/>
      <c r="C109" s="3">
        <v>6</v>
      </c>
      <c r="D109" s="18" t="s">
        <v>142</v>
      </c>
      <c r="E109" s="14"/>
      <c r="F109" s="14"/>
      <c r="G109" s="5"/>
      <c r="H109" s="14">
        <f t="shared" si="21"/>
        <v>0</v>
      </c>
      <c r="I109" s="42" t="e">
        <f t="shared" si="15"/>
        <v>#DIV/0!</v>
      </c>
      <c r="J109" s="125"/>
    </row>
    <row r="110" spans="1:10" ht="16.5" thickTop="1" thickBot="1" x14ac:dyDescent="0.3">
      <c r="A110" s="103"/>
      <c r="B110" s="112"/>
      <c r="C110" s="3">
        <v>7</v>
      </c>
      <c r="D110" s="18" t="s">
        <v>52</v>
      </c>
      <c r="E110" s="14"/>
      <c r="F110" s="14"/>
      <c r="G110" s="5"/>
      <c r="H110" s="14">
        <f t="shared" si="21"/>
        <v>0</v>
      </c>
      <c r="I110" s="42" t="e">
        <f t="shared" si="15"/>
        <v>#DIV/0!</v>
      </c>
      <c r="J110" s="125"/>
    </row>
    <row r="111" spans="1:10" ht="16.5" thickTop="1" thickBot="1" x14ac:dyDescent="0.3">
      <c r="A111" s="104"/>
      <c r="B111" s="113"/>
      <c r="C111" s="8">
        <v>8</v>
      </c>
      <c r="D111" s="36" t="s">
        <v>130</v>
      </c>
      <c r="E111" s="15"/>
      <c r="F111" s="15"/>
      <c r="G111" s="6"/>
      <c r="H111" s="15">
        <f t="shared" si="21"/>
        <v>0</v>
      </c>
      <c r="I111" s="53" t="e">
        <f t="shared" si="15"/>
        <v>#DIV/0!</v>
      </c>
      <c r="J111" s="126"/>
    </row>
    <row r="112" spans="1:10" s="25" customFormat="1" ht="30.75" thickBot="1" x14ac:dyDescent="0.3">
      <c r="A112" s="97">
        <v>20</v>
      </c>
      <c r="B112" s="121" t="s">
        <v>122</v>
      </c>
      <c r="C112" s="28">
        <v>1</v>
      </c>
      <c r="D112" s="29" t="s">
        <v>123</v>
      </c>
      <c r="E112" s="26"/>
      <c r="F112" s="26"/>
      <c r="G112" s="33"/>
      <c r="H112" s="26">
        <f>E112+F112</f>
        <v>0</v>
      </c>
      <c r="I112" s="56" t="e">
        <f t="shared" si="15"/>
        <v>#DIV/0!</v>
      </c>
      <c r="J112" s="127" t="e">
        <f>+SUM(E112:E114)/SUM(H112:H114)</f>
        <v>#DIV/0!</v>
      </c>
    </row>
    <row r="113" spans="1:10" s="25" customFormat="1" ht="31.5" thickTop="1" thickBot="1" x14ac:dyDescent="0.3">
      <c r="A113" s="101"/>
      <c r="B113" s="116"/>
      <c r="C113" s="27">
        <v>2</v>
      </c>
      <c r="D113" s="13" t="s">
        <v>143</v>
      </c>
      <c r="E113" s="16"/>
      <c r="F113" s="16"/>
      <c r="G113" s="5"/>
      <c r="H113" s="16">
        <f t="shared" ref="H113:H114" si="22">E113+F113</f>
        <v>0</v>
      </c>
      <c r="I113" s="43" t="e">
        <f t="shared" si="15"/>
        <v>#DIV/0!</v>
      </c>
      <c r="J113" s="125"/>
    </row>
    <row r="114" spans="1:10" s="25" customFormat="1" ht="31.5" thickTop="1" thickBot="1" x14ac:dyDescent="0.3">
      <c r="A114" s="102"/>
      <c r="B114" s="117"/>
      <c r="C114" s="30">
        <v>3</v>
      </c>
      <c r="D114" s="31" t="s">
        <v>125</v>
      </c>
      <c r="E114" s="17"/>
      <c r="F114" s="17"/>
      <c r="G114" s="6"/>
      <c r="H114" s="17">
        <f t="shared" si="22"/>
        <v>0</v>
      </c>
      <c r="I114" s="57" t="e">
        <f t="shared" si="15"/>
        <v>#DIV/0!</v>
      </c>
      <c r="J114" s="126"/>
    </row>
    <row r="115" spans="1:10" ht="45.75" thickBot="1" x14ac:dyDescent="0.3">
      <c r="A115" s="100">
        <v>21</v>
      </c>
      <c r="B115" s="105" t="s">
        <v>126</v>
      </c>
      <c r="C115" s="32">
        <v>1</v>
      </c>
      <c r="D115" s="41" t="s">
        <v>144</v>
      </c>
      <c r="E115" s="19"/>
      <c r="F115" s="19"/>
      <c r="G115" s="33"/>
      <c r="H115" s="19">
        <f>+E115+F115</f>
        <v>0</v>
      </c>
      <c r="I115" s="52" t="e">
        <f t="shared" si="15"/>
        <v>#DIV/0!</v>
      </c>
      <c r="J115" s="124" t="e">
        <f>+SUM(E115:E120)/SUM(H115:H120)</f>
        <v>#DIV/0!</v>
      </c>
    </row>
    <row r="116" spans="1:10" ht="31.5" thickTop="1" thickBot="1" x14ac:dyDescent="0.3">
      <c r="A116" s="103"/>
      <c r="B116" s="112"/>
      <c r="C116" s="3">
        <v>2</v>
      </c>
      <c r="D116" s="18" t="s">
        <v>127</v>
      </c>
      <c r="E116" s="14"/>
      <c r="F116" s="14"/>
      <c r="G116" s="5"/>
      <c r="H116" s="14">
        <f t="shared" ref="H116:H120" si="23">+E116+F116</f>
        <v>0</v>
      </c>
      <c r="I116" s="42" t="e">
        <f t="shared" si="15"/>
        <v>#DIV/0!</v>
      </c>
      <c r="J116" s="125"/>
    </row>
    <row r="117" spans="1:10" ht="31.5" thickTop="1" thickBot="1" x14ac:dyDescent="0.3">
      <c r="A117" s="103"/>
      <c r="B117" s="112"/>
      <c r="C117" s="3">
        <v>3</v>
      </c>
      <c r="D117" s="18" t="s">
        <v>145</v>
      </c>
      <c r="E117" s="14"/>
      <c r="F117" s="14"/>
      <c r="G117" s="5"/>
      <c r="H117" s="14">
        <f t="shared" si="23"/>
        <v>0</v>
      </c>
      <c r="I117" s="42" t="e">
        <f t="shared" si="15"/>
        <v>#DIV/0!</v>
      </c>
      <c r="J117" s="125"/>
    </row>
    <row r="118" spans="1:10" ht="16.5" thickTop="1" thickBot="1" x14ac:dyDescent="0.3">
      <c r="A118" s="103"/>
      <c r="B118" s="112"/>
      <c r="C118" s="3">
        <v>4</v>
      </c>
      <c r="D118" s="18" t="s">
        <v>146</v>
      </c>
      <c r="E118" s="14"/>
      <c r="F118" s="14"/>
      <c r="G118" s="5"/>
      <c r="H118" s="14">
        <f t="shared" si="23"/>
        <v>0</v>
      </c>
      <c r="I118" s="42" t="e">
        <f t="shared" si="15"/>
        <v>#DIV/0!</v>
      </c>
      <c r="J118" s="125"/>
    </row>
    <row r="119" spans="1:10" ht="31.5" thickTop="1" thickBot="1" x14ac:dyDescent="0.3">
      <c r="A119" s="103"/>
      <c r="B119" s="112"/>
      <c r="C119" s="3">
        <v>5</v>
      </c>
      <c r="D119" s="18" t="s">
        <v>147</v>
      </c>
      <c r="E119" s="14"/>
      <c r="F119" s="14"/>
      <c r="G119" s="5"/>
      <c r="H119" s="14">
        <f t="shared" si="23"/>
        <v>0</v>
      </c>
      <c r="I119" s="42" t="e">
        <f t="shared" si="15"/>
        <v>#DIV/0!</v>
      </c>
      <c r="J119" s="125"/>
    </row>
    <row r="120" spans="1:10" ht="16.5" thickTop="1" thickBot="1" x14ac:dyDescent="0.3">
      <c r="A120" s="104"/>
      <c r="B120" s="113"/>
      <c r="C120" s="8">
        <v>6</v>
      </c>
      <c r="D120" s="36" t="s">
        <v>128</v>
      </c>
      <c r="E120" s="15"/>
      <c r="F120" s="15"/>
      <c r="G120" s="6"/>
      <c r="H120" s="15">
        <f t="shared" si="23"/>
        <v>0</v>
      </c>
      <c r="I120" s="53" t="e">
        <f t="shared" si="15"/>
        <v>#DIV/0!</v>
      </c>
      <c r="J120" s="126"/>
    </row>
    <row r="121" spans="1:10" ht="15.75" thickBot="1" x14ac:dyDescent="0.3">
      <c r="A121" s="97">
        <v>22</v>
      </c>
      <c r="B121" s="114" t="s">
        <v>129</v>
      </c>
      <c r="C121" s="54">
        <v>1</v>
      </c>
      <c r="D121" s="29" t="s">
        <v>52</v>
      </c>
      <c r="E121" s="26">
        <v>9</v>
      </c>
      <c r="F121" s="26">
        <v>0</v>
      </c>
      <c r="G121" s="33"/>
      <c r="H121" s="26">
        <f>+E121+F121</f>
        <v>9</v>
      </c>
      <c r="I121" s="56">
        <f t="shared" si="15"/>
        <v>1</v>
      </c>
      <c r="J121" s="127">
        <f>+SUM(E121:E125)/SUM(H121:H125)</f>
        <v>0.95348837209302328</v>
      </c>
    </row>
    <row r="122" spans="1:10" ht="16.5" thickTop="1" thickBot="1" x14ac:dyDescent="0.3">
      <c r="A122" s="101"/>
      <c r="B122" s="112"/>
      <c r="C122" s="4">
        <v>2</v>
      </c>
      <c r="D122" s="13" t="s">
        <v>130</v>
      </c>
      <c r="E122" s="16">
        <v>8</v>
      </c>
      <c r="F122" s="16">
        <v>1</v>
      </c>
      <c r="G122" s="5"/>
      <c r="H122" s="16">
        <f>+E122+F122</f>
        <v>9</v>
      </c>
      <c r="I122" s="43">
        <f t="shared" si="15"/>
        <v>0.88888888888888884</v>
      </c>
      <c r="J122" s="125"/>
    </row>
    <row r="123" spans="1:10" ht="46.5" thickTop="1" thickBot="1" x14ac:dyDescent="0.3">
      <c r="A123" s="101"/>
      <c r="B123" s="112"/>
      <c r="C123" s="4">
        <v>3</v>
      </c>
      <c r="D123" s="13" t="s">
        <v>148</v>
      </c>
      <c r="E123" s="16">
        <v>7</v>
      </c>
      <c r="F123" s="16">
        <v>1</v>
      </c>
      <c r="G123" s="5"/>
      <c r="H123" s="16">
        <f>+E123+F123</f>
        <v>8</v>
      </c>
      <c r="I123" s="43">
        <f t="shared" si="15"/>
        <v>0.875</v>
      </c>
      <c r="J123" s="125"/>
    </row>
    <row r="124" spans="1:10" ht="46.5" thickTop="1" thickBot="1" x14ac:dyDescent="0.3">
      <c r="A124" s="101"/>
      <c r="B124" s="112"/>
      <c r="C124" s="4">
        <v>4</v>
      </c>
      <c r="D124" s="13" t="s">
        <v>131</v>
      </c>
      <c r="E124" s="16">
        <v>8</v>
      </c>
      <c r="F124" s="16">
        <v>0</v>
      </c>
      <c r="G124" s="5"/>
      <c r="H124" s="16">
        <f t="shared" ref="H124:H125" si="24">+E124+F124</f>
        <v>8</v>
      </c>
      <c r="I124" s="43">
        <f t="shared" si="15"/>
        <v>1</v>
      </c>
      <c r="J124" s="125"/>
    </row>
    <row r="125" spans="1:10" ht="31.5" thickTop="1" thickBot="1" x14ac:dyDescent="0.3">
      <c r="A125" s="102"/>
      <c r="B125" s="113"/>
      <c r="C125" s="9">
        <v>5</v>
      </c>
      <c r="D125" s="31" t="s">
        <v>132</v>
      </c>
      <c r="E125" s="17">
        <v>9</v>
      </c>
      <c r="F125" s="17">
        <v>0</v>
      </c>
      <c r="G125" s="6"/>
      <c r="H125" s="17">
        <f t="shared" si="24"/>
        <v>9</v>
      </c>
      <c r="I125" s="57">
        <f t="shared" ref="I125" si="25">+E125/H125</f>
        <v>1</v>
      </c>
      <c r="J125" s="126"/>
    </row>
    <row r="126" spans="1:10" ht="15.75" thickBot="1" x14ac:dyDescent="0.3">
      <c r="A126" s="69"/>
      <c r="B126" s="70" t="s">
        <v>15</v>
      </c>
      <c r="C126" s="70"/>
      <c r="D126" s="70"/>
      <c r="E126" s="70">
        <f>SUM(E3:E125)</f>
        <v>583</v>
      </c>
      <c r="F126" s="70"/>
      <c r="G126" s="70"/>
      <c r="H126" s="70">
        <f>SUM(H3:H125)</f>
        <v>603</v>
      </c>
      <c r="I126" s="71"/>
      <c r="J126" s="72">
        <f>+E126/H126</f>
        <v>0.96683250414593702</v>
      </c>
    </row>
  </sheetData>
  <mergeCells count="66">
    <mergeCell ref="J115:J120"/>
    <mergeCell ref="J121:J125"/>
    <mergeCell ref="J81:J87"/>
    <mergeCell ref="J88:J94"/>
    <mergeCell ref="J95:J103"/>
    <mergeCell ref="J104:J111"/>
    <mergeCell ref="J112:J114"/>
    <mergeCell ref="J55:J59"/>
    <mergeCell ref="J60:J63"/>
    <mergeCell ref="J64:J68"/>
    <mergeCell ref="J69:J76"/>
    <mergeCell ref="J77:J80"/>
    <mergeCell ref="J25:J31"/>
    <mergeCell ref="J32:J37"/>
    <mergeCell ref="J38:J41"/>
    <mergeCell ref="J42:J46"/>
    <mergeCell ref="J47:J54"/>
    <mergeCell ref="J3:J7"/>
    <mergeCell ref="J8:J11"/>
    <mergeCell ref="J12:J14"/>
    <mergeCell ref="J15:J19"/>
    <mergeCell ref="J20:J24"/>
    <mergeCell ref="B121:B125"/>
    <mergeCell ref="B60:B63"/>
    <mergeCell ref="B64:B68"/>
    <mergeCell ref="B69:B76"/>
    <mergeCell ref="B77:B80"/>
    <mergeCell ref="B95:B103"/>
    <mergeCell ref="B104:B111"/>
    <mergeCell ref="B25:B31"/>
    <mergeCell ref="B32:B37"/>
    <mergeCell ref="B38:B41"/>
    <mergeCell ref="B42:B46"/>
    <mergeCell ref="B47:B54"/>
    <mergeCell ref="B55:B59"/>
    <mergeCell ref="A95:A103"/>
    <mergeCell ref="A104:A111"/>
    <mergeCell ref="A112:A114"/>
    <mergeCell ref="A115:A120"/>
    <mergeCell ref="B112:B114"/>
    <mergeCell ref="B115:B120"/>
    <mergeCell ref="A121:A125"/>
    <mergeCell ref="B3:B7"/>
    <mergeCell ref="B8:B11"/>
    <mergeCell ref="B12:B14"/>
    <mergeCell ref="B15:B19"/>
    <mergeCell ref="B20:B24"/>
    <mergeCell ref="A64:A68"/>
    <mergeCell ref="A69:A76"/>
    <mergeCell ref="A77:A80"/>
    <mergeCell ref="A81:A87"/>
    <mergeCell ref="B81:B87"/>
    <mergeCell ref="A88:A94"/>
    <mergeCell ref="B88:B94"/>
    <mergeCell ref="A32:A37"/>
    <mergeCell ref="A38:A41"/>
    <mergeCell ref="A42:A46"/>
    <mergeCell ref="A47:A54"/>
    <mergeCell ref="A55:A59"/>
    <mergeCell ref="A60:A63"/>
    <mergeCell ref="A3:A7"/>
    <mergeCell ref="A8:A11"/>
    <mergeCell ref="A12:A14"/>
    <mergeCell ref="A15:A19"/>
    <mergeCell ref="A20:A24"/>
    <mergeCell ref="A25:A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C1" workbookViewId="0">
      <pane ySplit="2" topLeftCell="A116" activePane="bottomLeft" state="frozen"/>
      <selection pane="bottomLeft" activeCell="J88" sqref="J88:J94"/>
    </sheetView>
  </sheetViews>
  <sheetFormatPr defaultColWidth="8.85546875" defaultRowHeight="15" x14ac:dyDescent="0.25"/>
  <cols>
    <col min="1" max="1" width="21" style="2" customWidth="1"/>
    <col min="2" max="2" width="29.85546875" style="7" customWidth="1"/>
    <col min="3" max="3" width="21.5703125" style="2" customWidth="1"/>
    <col min="4" max="4" width="65.5703125" style="7" customWidth="1"/>
    <col min="5" max="6" width="8.85546875" style="2"/>
    <col min="7" max="7" width="12.5703125" style="2" bestFit="1" customWidth="1"/>
    <col min="8" max="8" width="17.5703125" style="2" bestFit="1" customWidth="1"/>
    <col min="9" max="9" width="15.28515625" style="2" customWidth="1"/>
    <col min="10" max="10" width="14.5703125" style="2" customWidth="1"/>
    <col min="11" max="16384" width="8.85546875" style="2"/>
  </cols>
  <sheetData>
    <row r="1" spans="1:14" ht="15.75" thickBot="1" x14ac:dyDescent="0.3">
      <c r="A1" s="76" t="s">
        <v>149</v>
      </c>
      <c r="B1" s="96" t="s">
        <v>152</v>
      </c>
      <c r="C1" s="78" t="s">
        <v>151</v>
      </c>
      <c r="D1" s="95" t="s">
        <v>166</v>
      </c>
    </row>
    <row r="2" spans="1:14" ht="30.75" thickBot="1" x14ac:dyDescent="0.3">
      <c r="A2" s="75" t="s">
        <v>150</v>
      </c>
      <c r="B2" s="73" t="s">
        <v>5</v>
      </c>
      <c r="C2" s="74" t="s">
        <v>73</v>
      </c>
      <c r="D2" s="77" t="s">
        <v>72</v>
      </c>
      <c r="E2" s="47" t="s">
        <v>0</v>
      </c>
      <c r="F2" s="47" t="s">
        <v>1</v>
      </c>
      <c r="G2" s="47" t="s">
        <v>2</v>
      </c>
      <c r="H2" s="48" t="s">
        <v>3</v>
      </c>
      <c r="I2" s="49" t="s">
        <v>76</v>
      </c>
      <c r="J2" s="50" t="s">
        <v>4</v>
      </c>
    </row>
    <row r="3" spans="1:14" ht="45.75" thickBot="1" x14ac:dyDescent="0.3">
      <c r="A3" s="100">
        <v>1</v>
      </c>
      <c r="B3" s="111" t="s">
        <v>6</v>
      </c>
      <c r="C3" s="32">
        <v>1</v>
      </c>
      <c r="D3" s="51" t="s">
        <v>16</v>
      </c>
      <c r="E3" s="19">
        <v>2</v>
      </c>
      <c r="F3" s="19">
        <v>1</v>
      </c>
      <c r="G3" s="33"/>
      <c r="H3" s="19">
        <f>E3+F3</f>
        <v>3</v>
      </c>
      <c r="I3" s="52">
        <f>+E3/H3</f>
        <v>0.66666666666666663</v>
      </c>
      <c r="J3" s="124">
        <f>+SUM(E3:E7)/SUM(H3:H7)</f>
        <v>0.8</v>
      </c>
    </row>
    <row r="4" spans="1:14" ht="16.5" thickTop="1" thickBot="1" x14ac:dyDescent="0.3">
      <c r="A4" s="98"/>
      <c r="B4" s="112"/>
      <c r="C4" s="3">
        <v>2</v>
      </c>
      <c r="D4" s="18" t="s">
        <v>17</v>
      </c>
      <c r="E4" s="14">
        <v>3</v>
      </c>
      <c r="F4" s="14">
        <v>0</v>
      </c>
      <c r="G4" s="5"/>
      <c r="H4" s="14">
        <f t="shared" ref="H4:H7" si="0">E4+F4</f>
        <v>3</v>
      </c>
      <c r="I4" s="42">
        <f t="shared" ref="I4:I7" si="1">+E4/H4</f>
        <v>1</v>
      </c>
      <c r="J4" s="125"/>
      <c r="L4"/>
      <c r="M4"/>
      <c r="N4"/>
    </row>
    <row r="5" spans="1:14" ht="16.5" thickTop="1" thickBot="1" x14ac:dyDescent="0.3">
      <c r="A5" s="98"/>
      <c r="B5" s="112"/>
      <c r="C5" s="3">
        <v>3</v>
      </c>
      <c r="D5" s="10" t="s">
        <v>18</v>
      </c>
      <c r="E5" s="14">
        <v>2</v>
      </c>
      <c r="F5" s="14">
        <v>1</v>
      </c>
      <c r="G5" s="5"/>
      <c r="H5" s="14">
        <f t="shared" si="0"/>
        <v>3</v>
      </c>
      <c r="I5" s="42">
        <f t="shared" si="1"/>
        <v>0.66666666666666663</v>
      </c>
      <c r="J5" s="125"/>
      <c r="L5"/>
      <c r="M5"/>
      <c r="N5"/>
    </row>
    <row r="6" spans="1:14" ht="31.5" thickTop="1" thickBot="1" x14ac:dyDescent="0.3">
      <c r="A6" s="98"/>
      <c r="B6" s="112"/>
      <c r="C6" s="3">
        <v>4</v>
      </c>
      <c r="D6" s="10" t="s">
        <v>19</v>
      </c>
      <c r="E6" s="14">
        <v>3</v>
      </c>
      <c r="F6" s="14">
        <v>0</v>
      </c>
      <c r="G6" s="5"/>
      <c r="H6" s="14">
        <f t="shared" si="0"/>
        <v>3</v>
      </c>
      <c r="I6" s="42">
        <f t="shared" si="1"/>
        <v>1</v>
      </c>
      <c r="J6" s="125"/>
      <c r="L6"/>
      <c r="M6"/>
      <c r="N6"/>
    </row>
    <row r="7" spans="1:14" ht="16.5" thickTop="1" thickBot="1" x14ac:dyDescent="0.3">
      <c r="A7" s="99"/>
      <c r="B7" s="113"/>
      <c r="C7" s="8">
        <v>5</v>
      </c>
      <c r="D7" s="34" t="s">
        <v>20</v>
      </c>
      <c r="E7" s="15">
        <v>2</v>
      </c>
      <c r="F7" s="15">
        <v>1</v>
      </c>
      <c r="G7" s="6"/>
      <c r="H7" s="15">
        <f t="shared" si="0"/>
        <v>3</v>
      </c>
      <c r="I7" s="53">
        <f t="shared" si="1"/>
        <v>0.66666666666666663</v>
      </c>
      <c r="J7" s="126"/>
      <c r="L7"/>
      <c r="M7"/>
      <c r="N7"/>
    </row>
    <row r="8" spans="1:14" ht="15.75" thickBot="1" x14ac:dyDescent="0.3">
      <c r="A8" s="97">
        <v>2</v>
      </c>
      <c r="B8" s="114" t="s">
        <v>7</v>
      </c>
      <c r="C8" s="54">
        <v>1</v>
      </c>
      <c r="D8" s="55" t="s">
        <v>21</v>
      </c>
      <c r="E8" s="26">
        <v>2</v>
      </c>
      <c r="F8" s="26">
        <v>1</v>
      </c>
      <c r="G8" s="33"/>
      <c r="H8" s="26">
        <f>E8+F8</f>
        <v>3</v>
      </c>
      <c r="I8" s="56">
        <f>+E8/H8</f>
        <v>0.66666666666666663</v>
      </c>
      <c r="J8" s="127">
        <f>+SUM(E8:E11)/SUM(H8:H11)</f>
        <v>0.83333333333333337</v>
      </c>
      <c r="L8"/>
      <c r="M8"/>
      <c r="N8"/>
    </row>
    <row r="9" spans="1:14" ht="16.5" thickTop="1" thickBot="1" x14ac:dyDescent="0.3">
      <c r="A9" s="98"/>
      <c r="B9" s="112"/>
      <c r="C9" s="4">
        <v>2</v>
      </c>
      <c r="D9" s="11" t="s">
        <v>22</v>
      </c>
      <c r="E9" s="16">
        <v>3</v>
      </c>
      <c r="F9" s="16">
        <v>0</v>
      </c>
      <c r="G9" s="5"/>
      <c r="H9" s="16">
        <f t="shared" ref="H9:H11" si="2">E9+F9</f>
        <v>3</v>
      </c>
      <c r="I9" s="43">
        <f t="shared" ref="I9:I11" si="3">+E9/H9</f>
        <v>1</v>
      </c>
      <c r="J9" s="125"/>
      <c r="L9"/>
      <c r="M9"/>
      <c r="N9"/>
    </row>
    <row r="10" spans="1:14" ht="16.5" thickTop="1" thickBot="1" x14ac:dyDescent="0.3">
      <c r="A10" s="98"/>
      <c r="B10" s="112"/>
      <c r="C10" s="4">
        <v>3</v>
      </c>
      <c r="D10" s="11" t="s">
        <v>23</v>
      </c>
      <c r="E10" s="16">
        <v>2</v>
      </c>
      <c r="F10" s="16">
        <v>1</v>
      </c>
      <c r="G10" s="5"/>
      <c r="H10" s="16">
        <f t="shared" si="2"/>
        <v>3</v>
      </c>
      <c r="I10" s="43">
        <f t="shared" si="3"/>
        <v>0.66666666666666663</v>
      </c>
      <c r="J10" s="125"/>
      <c r="L10"/>
      <c r="M10"/>
      <c r="N10"/>
    </row>
    <row r="11" spans="1:14" ht="16.5" thickTop="1" thickBot="1" x14ac:dyDescent="0.3">
      <c r="A11" s="99"/>
      <c r="B11" s="113"/>
      <c r="C11" s="9">
        <v>4</v>
      </c>
      <c r="D11" s="35" t="s">
        <v>24</v>
      </c>
      <c r="E11" s="17">
        <v>3</v>
      </c>
      <c r="F11" s="17">
        <v>0</v>
      </c>
      <c r="G11" s="6"/>
      <c r="H11" s="17">
        <f t="shared" si="2"/>
        <v>3</v>
      </c>
      <c r="I11" s="57">
        <f t="shared" si="3"/>
        <v>1</v>
      </c>
      <c r="J11" s="126"/>
      <c r="L11"/>
      <c r="M11"/>
      <c r="N11"/>
    </row>
    <row r="12" spans="1:14" ht="15.75" thickBot="1" x14ac:dyDescent="0.3">
      <c r="A12" s="100">
        <v>3</v>
      </c>
      <c r="B12" s="105" t="s">
        <v>12</v>
      </c>
      <c r="C12" s="32">
        <v>1</v>
      </c>
      <c r="D12" s="51" t="s">
        <v>56</v>
      </c>
      <c r="E12" s="19">
        <v>4</v>
      </c>
      <c r="F12" s="19">
        <v>0</v>
      </c>
      <c r="G12" s="33"/>
      <c r="H12" s="19">
        <f>E12+F12</f>
        <v>4</v>
      </c>
      <c r="I12" s="52">
        <f>+E12/H12</f>
        <v>1</v>
      </c>
      <c r="J12" s="124">
        <f>+SUM(E12:E14)/SUM(H12:H14)</f>
        <v>0.75</v>
      </c>
    </row>
    <row r="13" spans="1:14" ht="16.5" thickTop="1" thickBot="1" x14ac:dyDescent="0.3">
      <c r="A13" s="98"/>
      <c r="B13" s="112"/>
      <c r="C13" s="3">
        <v>2</v>
      </c>
      <c r="D13" s="10" t="s">
        <v>57</v>
      </c>
      <c r="E13" s="14">
        <v>3</v>
      </c>
      <c r="F13" s="14">
        <v>1</v>
      </c>
      <c r="G13" s="5"/>
      <c r="H13" s="14">
        <f t="shared" ref="H13:H14" si="4">E13+F13</f>
        <v>4</v>
      </c>
      <c r="I13" s="42">
        <f>+E13/H13</f>
        <v>0.75</v>
      </c>
      <c r="J13" s="125"/>
    </row>
    <row r="14" spans="1:14" ht="16.5" thickTop="1" thickBot="1" x14ac:dyDescent="0.3">
      <c r="A14" s="99"/>
      <c r="B14" s="113"/>
      <c r="C14" s="8">
        <v>3</v>
      </c>
      <c r="D14" s="34" t="s">
        <v>58</v>
      </c>
      <c r="E14" s="15">
        <v>2</v>
      </c>
      <c r="F14" s="15">
        <v>2</v>
      </c>
      <c r="G14" s="6"/>
      <c r="H14" s="15">
        <f t="shared" si="4"/>
        <v>4</v>
      </c>
      <c r="I14" s="53">
        <f>+E14/H14</f>
        <v>0.5</v>
      </c>
      <c r="J14" s="126"/>
    </row>
    <row r="15" spans="1:14" s="25" customFormat="1" ht="15.75" thickBot="1" x14ac:dyDescent="0.3">
      <c r="A15" s="97">
        <v>4</v>
      </c>
      <c r="B15" s="114" t="s">
        <v>10</v>
      </c>
      <c r="C15" s="54">
        <v>1</v>
      </c>
      <c r="D15" s="55" t="s">
        <v>38</v>
      </c>
      <c r="E15" s="26">
        <v>5</v>
      </c>
      <c r="F15" s="26">
        <v>0</v>
      </c>
      <c r="G15" s="33"/>
      <c r="H15" s="26">
        <f>E15+F15</f>
        <v>5</v>
      </c>
      <c r="I15" s="56">
        <f t="shared" ref="I15:I24" si="5">+E15/H15</f>
        <v>1</v>
      </c>
      <c r="J15" s="127">
        <f>+SUM(E15:E19)/SUM(H15:H19)</f>
        <v>0.88</v>
      </c>
    </row>
    <row r="16" spans="1:14" s="25" customFormat="1" ht="31.5" thickTop="1" thickBot="1" x14ac:dyDescent="0.3">
      <c r="A16" s="101"/>
      <c r="B16" s="112"/>
      <c r="C16" s="4">
        <v>2</v>
      </c>
      <c r="D16" s="11" t="s">
        <v>39</v>
      </c>
      <c r="E16" s="16">
        <v>4</v>
      </c>
      <c r="F16" s="16">
        <v>1</v>
      </c>
      <c r="G16" s="5"/>
      <c r="H16" s="16">
        <f t="shared" ref="H16:H19" si="6">E16+F16</f>
        <v>5</v>
      </c>
      <c r="I16" s="43">
        <f t="shared" si="5"/>
        <v>0.8</v>
      </c>
      <c r="J16" s="125"/>
    </row>
    <row r="17" spans="1:10" s="25" customFormat="1" ht="16.5" thickTop="1" thickBot="1" x14ac:dyDescent="0.3">
      <c r="A17" s="101"/>
      <c r="B17" s="112"/>
      <c r="C17" s="4">
        <v>3</v>
      </c>
      <c r="D17" s="11" t="s">
        <v>40</v>
      </c>
      <c r="E17" s="16">
        <v>3</v>
      </c>
      <c r="F17" s="16">
        <v>2</v>
      </c>
      <c r="G17" s="5"/>
      <c r="H17" s="16">
        <f t="shared" si="6"/>
        <v>5</v>
      </c>
      <c r="I17" s="43">
        <f t="shared" si="5"/>
        <v>0.6</v>
      </c>
      <c r="J17" s="125"/>
    </row>
    <row r="18" spans="1:10" s="25" customFormat="1" ht="16.5" thickTop="1" thickBot="1" x14ac:dyDescent="0.3">
      <c r="A18" s="101"/>
      <c r="B18" s="112"/>
      <c r="C18" s="4">
        <v>4</v>
      </c>
      <c r="D18" s="11" t="s">
        <v>41</v>
      </c>
      <c r="E18" s="16">
        <v>5</v>
      </c>
      <c r="F18" s="16">
        <v>0</v>
      </c>
      <c r="G18" s="5"/>
      <c r="H18" s="16">
        <f t="shared" si="6"/>
        <v>5</v>
      </c>
      <c r="I18" s="43">
        <f t="shared" si="5"/>
        <v>1</v>
      </c>
      <c r="J18" s="125"/>
    </row>
    <row r="19" spans="1:10" s="25" customFormat="1" ht="16.5" thickTop="1" thickBot="1" x14ac:dyDescent="0.3">
      <c r="A19" s="102"/>
      <c r="B19" s="113"/>
      <c r="C19" s="9">
        <v>5</v>
      </c>
      <c r="D19" s="35" t="s">
        <v>42</v>
      </c>
      <c r="E19" s="17">
        <v>5</v>
      </c>
      <c r="F19" s="17">
        <v>0</v>
      </c>
      <c r="G19" s="6"/>
      <c r="H19" s="17">
        <f t="shared" si="6"/>
        <v>5</v>
      </c>
      <c r="I19" s="57">
        <f t="shared" si="5"/>
        <v>1</v>
      </c>
      <c r="J19" s="126"/>
    </row>
    <row r="20" spans="1:10" s="25" customFormat="1" ht="30.75" thickBot="1" x14ac:dyDescent="0.3">
      <c r="A20" s="100">
        <v>5</v>
      </c>
      <c r="B20" s="105" t="s">
        <v>77</v>
      </c>
      <c r="C20" s="32">
        <v>1</v>
      </c>
      <c r="D20" s="51" t="s">
        <v>43</v>
      </c>
      <c r="E20" s="19">
        <v>5</v>
      </c>
      <c r="F20" s="19">
        <v>0</v>
      </c>
      <c r="G20" s="33"/>
      <c r="H20" s="19">
        <f>E20+F20</f>
        <v>5</v>
      </c>
      <c r="I20" s="52">
        <f t="shared" si="5"/>
        <v>1</v>
      </c>
      <c r="J20" s="124">
        <f>+SUM(E20:E24)/SUM(H20:H24)</f>
        <v>0.88</v>
      </c>
    </row>
    <row r="21" spans="1:10" s="25" customFormat="1" ht="31.5" thickTop="1" thickBot="1" x14ac:dyDescent="0.3">
      <c r="A21" s="103"/>
      <c r="B21" s="112"/>
      <c r="C21" s="3">
        <v>2</v>
      </c>
      <c r="D21" s="10" t="s">
        <v>44</v>
      </c>
      <c r="E21" s="14">
        <v>4</v>
      </c>
      <c r="F21" s="14">
        <v>1</v>
      </c>
      <c r="G21" s="5"/>
      <c r="H21" s="14">
        <f t="shared" ref="H21:H24" si="7">E21+F21</f>
        <v>5</v>
      </c>
      <c r="I21" s="42">
        <f t="shared" si="5"/>
        <v>0.8</v>
      </c>
      <c r="J21" s="125"/>
    </row>
    <row r="22" spans="1:10" s="25" customFormat="1" ht="31.5" thickTop="1" thickBot="1" x14ac:dyDescent="0.3">
      <c r="A22" s="103"/>
      <c r="B22" s="112"/>
      <c r="C22" s="3">
        <v>3</v>
      </c>
      <c r="D22" s="10" t="s">
        <v>45</v>
      </c>
      <c r="E22" s="14">
        <v>3</v>
      </c>
      <c r="F22" s="14">
        <v>2</v>
      </c>
      <c r="G22" s="5"/>
      <c r="H22" s="14">
        <f t="shared" si="7"/>
        <v>5</v>
      </c>
      <c r="I22" s="42">
        <f t="shared" si="5"/>
        <v>0.6</v>
      </c>
      <c r="J22" s="125"/>
    </row>
    <row r="23" spans="1:10" s="25" customFormat="1" ht="46.5" thickTop="1" thickBot="1" x14ac:dyDescent="0.3">
      <c r="A23" s="103"/>
      <c r="B23" s="112"/>
      <c r="C23" s="3">
        <v>4</v>
      </c>
      <c r="D23" s="10" t="s">
        <v>46</v>
      </c>
      <c r="E23" s="14">
        <v>5</v>
      </c>
      <c r="F23" s="14">
        <v>0</v>
      </c>
      <c r="G23" s="5"/>
      <c r="H23" s="14">
        <f t="shared" si="7"/>
        <v>5</v>
      </c>
      <c r="I23" s="42">
        <f t="shared" si="5"/>
        <v>1</v>
      </c>
      <c r="J23" s="125"/>
    </row>
    <row r="24" spans="1:10" s="25" customFormat="1" ht="16.5" thickTop="1" thickBot="1" x14ac:dyDescent="0.3">
      <c r="A24" s="104"/>
      <c r="B24" s="113"/>
      <c r="C24" s="8">
        <v>5</v>
      </c>
      <c r="D24" s="36" t="s">
        <v>78</v>
      </c>
      <c r="E24" s="15">
        <v>5</v>
      </c>
      <c r="F24" s="15">
        <v>0</v>
      </c>
      <c r="G24" s="6"/>
      <c r="H24" s="15">
        <f t="shared" si="7"/>
        <v>5</v>
      </c>
      <c r="I24" s="53">
        <f t="shared" si="5"/>
        <v>1</v>
      </c>
      <c r="J24" s="126"/>
    </row>
    <row r="25" spans="1:10" s="25" customFormat="1" ht="15.75" thickBot="1" x14ac:dyDescent="0.3">
      <c r="A25" s="97">
        <v>6</v>
      </c>
      <c r="B25" s="114" t="s">
        <v>8</v>
      </c>
      <c r="C25" s="54">
        <v>1</v>
      </c>
      <c r="D25" s="55" t="s">
        <v>25</v>
      </c>
      <c r="E25" s="26">
        <v>1</v>
      </c>
      <c r="F25" s="26">
        <v>2</v>
      </c>
      <c r="G25" s="33"/>
      <c r="H25" s="26">
        <f>E25+F25</f>
        <v>3</v>
      </c>
      <c r="I25" s="56">
        <f t="shared" ref="I25:I37" si="8">+E25/H25</f>
        <v>0.33333333333333331</v>
      </c>
      <c r="J25" s="127">
        <f>+SUM(E25:E31)/SUM(H25:H31)</f>
        <v>0.68421052631578949</v>
      </c>
    </row>
    <row r="26" spans="1:10" s="25" customFormat="1" ht="16.5" thickTop="1" thickBot="1" x14ac:dyDescent="0.3">
      <c r="A26" s="101"/>
      <c r="B26" s="112"/>
      <c r="C26" s="4">
        <v>2</v>
      </c>
      <c r="D26" s="11" t="s">
        <v>26</v>
      </c>
      <c r="E26" s="16">
        <v>1</v>
      </c>
      <c r="F26" s="16">
        <v>1</v>
      </c>
      <c r="G26" s="16">
        <v>1</v>
      </c>
      <c r="H26" s="16">
        <f t="shared" ref="H26:H31" si="9">E26+F26</f>
        <v>2</v>
      </c>
      <c r="I26" s="43">
        <f t="shared" si="8"/>
        <v>0.5</v>
      </c>
      <c r="J26" s="125"/>
    </row>
    <row r="27" spans="1:10" s="25" customFormat="1" ht="16.5" thickTop="1" thickBot="1" x14ac:dyDescent="0.3">
      <c r="A27" s="101"/>
      <c r="B27" s="112"/>
      <c r="C27" s="4">
        <v>3</v>
      </c>
      <c r="D27" s="11" t="s">
        <v>27</v>
      </c>
      <c r="E27" s="16">
        <v>3</v>
      </c>
      <c r="F27" s="16">
        <v>0</v>
      </c>
      <c r="G27" s="5"/>
      <c r="H27" s="16">
        <f t="shared" si="9"/>
        <v>3</v>
      </c>
      <c r="I27" s="43">
        <f t="shared" si="8"/>
        <v>1</v>
      </c>
      <c r="J27" s="125"/>
    </row>
    <row r="28" spans="1:10" s="25" customFormat="1" ht="16.5" thickTop="1" thickBot="1" x14ac:dyDescent="0.3">
      <c r="A28" s="101"/>
      <c r="B28" s="112"/>
      <c r="C28" s="4">
        <v>4</v>
      </c>
      <c r="D28" s="11" t="s">
        <v>28</v>
      </c>
      <c r="E28" s="16">
        <v>1</v>
      </c>
      <c r="F28" s="16">
        <v>2</v>
      </c>
      <c r="G28" s="16">
        <v>0</v>
      </c>
      <c r="H28" s="16">
        <f t="shared" si="9"/>
        <v>3</v>
      </c>
      <c r="I28" s="43">
        <f t="shared" si="8"/>
        <v>0.33333333333333331</v>
      </c>
      <c r="J28" s="125"/>
    </row>
    <row r="29" spans="1:10" s="25" customFormat="1" ht="31.5" thickTop="1" thickBot="1" x14ac:dyDescent="0.3">
      <c r="A29" s="101"/>
      <c r="B29" s="112"/>
      <c r="C29" s="4">
        <v>5</v>
      </c>
      <c r="D29" s="11" t="s">
        <v>29</v>
      </c>
      <c r="E29" s="16">
        <v>1</v>
      </c>
      <c r="F29" s="16">
        <v>1</v>
      </c>
      <c r="G29" s="16">
        <v>1</v>
      </c>
      <c r="H29" s="16">
        <f>E29+F29</f>
        <v>2</v>
      </c>
      <c r="I29" s="43">
        <f t="shared" si="8"/>
        <v>0.5</v>
      </c>
      <c r="J29" s="125"/>
    </row>
    <row r="30" spans="1:10" s="25" customFormat="1" ht="31.5" thickTop="1" thickBot="1" x14ac:dyDescent="0.3">
      <c r="A30" s="101"/>
      <c r="B30" s="112"/>
      <c r="C30" s="4">
        <v>6</v>
      </c>
      <c r="D30" s="11" t="s">
        <v>30</v>
      </c>
      <c r="E30" s="16">
        <v>3</v>
      </c>
      <c r="F30" s="16">
        <v>0</v>
      </c>
      <c r="G30" s="5"/>
      <c r="H30" s="16">
        <f t="shared" si="9"/>
        <v>3</v>
      </c>
      <c r="I30" s="43">
        <f t="shared" si="8"/>
        <v>1</v>
      </c>
      <c r="J30" s="125"/>
    </row>
    <row r="31" spans="1:10" s="25" customFormat="1" ht="31.5" thickTop="1" thickBot="1" x14ac:dyDescent="0.3">
      <c r="A31" s="102"/>
      <c r="B31" s="113"/>
      <c r="C31" s="9">
        <v>7</v>
      </c>
      <c r="D31" s="35" t="s">
        <v>31</v>
      </c>
      <c r="E31" s="17">
        <v>3</v>
      </c>
      <c r="F31" s="17">
        <v>0</v>
      </c>
      <c r="G31" s="6"/>
      <c r="H31" s="17">
        <f t="shared" si="9"/>
        <v>3</v>
      </c>
      <c r="I31" s="57">
        <f t="shared" si="8"/>
        <v>1</v>
      </c>
      <c r="J31" s="126"/>
    </row>
    <row r="32" spans="1:10" s="25" customFormat="1" ht="15.75" thickBot="1" x14ac:dyDescent="0.3">
      <c r="A32" s="100">
        <v>7</v>
      </c>
      <c r="B32" s="105" t="s">
        <v>9</v>
      </c>
      <c r="C32" s="32">
        <v>1</v>
      </c>
      <c r="D32" s="51" t="s">
        <v>32</v>
      </c>
      <c r="E32" s="19">
        <v>1</v>
      </c>
      <c r="F32" s="19">
        <v>2</v>
      </c>
      <c r="G32" s="33"/>
      <c r="H32" s="19">
        <f>E32+F32</f>
        <v>3</v>
      </c>
      <c r="I32" s="52">
        <f t="shared" si="8"/>
        <v>0.33333333333333331</v>
      </c>
      <c r="J32" s="124">
        <f>+SUM(E32:E37)/SUM(H32:H37)</f>
        <v>0.83333333333333337</v>
      </c>
    </row>
    <row r="33" spans="1:10" s="25" customFormat="1" ht="16.5" thickTop="1" thickBot="1" x14ac:dyDescent="0.3">
      <c r="A33" s="103"/>
      <c r="B33" s="112"/>
      <c r="C33" s="3">
        <v>2</v>
      </c>
      <c r="D33" s="10" t="s">
        <v>33</v>
      </c>
      <c r="E33" s="14">
        <v>2</v>
      </c>
      <c r="F33" s="14">
        <v>1</v>
      </c>
      <c r="G33" s="5"/>
      <c r="H33" s="14">
        <f>E33+F33</f>
        <v>3</v>
      </c>
      <c r="I33" s="42">
        <f t="shared" si="8"/>
        <v>0.66666666666666663</v>
      </c>
      <c r="J33" s="125"/>
    </row>
    <row r="34" spans="1:10" s="25" customFormat="1" ht="31.5" thickTop="1" thickBot="1" x14ac:dyDescent="0.3">
      <c r="A34" s="103"/>
      <c r="B34" s="112"/>
      <c r="C34" s="3">
        <v>3</v>
      </c>
      <c r="D34" s="10" t="s">
        <v>34</v>
      </c>
      <c r="E34" s="14">
        <v>3</v>
      </c>
      <c r="F34" s="14">
        <v>0</v>
      </c>
      <c r="G34" s="5"/>
      <c r="H34" s="14">
        <f t="shared" ref="H34:H36" si="10">E34+F34</f>
        <v>3</v>
      </c>
      <c r="I34" s="42">
        <f t="shared" si="8"/>
        <v>1</v>
      </c>
      <c r="J34" s="125"/>
    </row>
    <row r="35" spans="1:10" s="25" customFormat="1" ht="46.5" thickTop="1" thickBot="1" x14ac:dyDescent="0.3">
      <c r="A35" s="103"/>
      <c r="B35" s="112"/>
      <c r="C35" s="3">
        <v>4</v>
      </c>
      <c r="D35" s="10" t="s">
        <v>35</v>
      </c>
      <c r="E35" s="14">
        <v>3</v>
      </c>
      <c r="F35" s="14">
        <v>0</v>
      </c>
      <c r="G35" s="5"/>
      <c r="H35" s="14">
        <f t="shared" si="10"/>
        <v>3</v>
      </c>
      <c r="I35" s="42">
        <f t="shared" si="8"/>
        <v>1</v>
      </c>
      <c r="J35" s="125"/>
    </row>
    <row r="36" spans="1:10" s="25" customFormat="1" ht="31.5" thickTop="1" thickBot="1" x14ac:dyDescent="0.3">
      <c r="A36" s="103"/>
      <c r="B36" s="112"/>
      <c r="C36" s="3">
        <v>5</v>
      </c>
      <c r="D36" s="10" t="s">
        <v>36</v>
      </c>
      <c r="E36" s="14">
        <v>3</v>
      </c>
      <c r="F36" s="14">
        <v>0</v>
      </c>
      <c r="G36" s="5"/>
      <c r="H36" s="14">
        <f t="shared" si="10"/>
        <v>3</v>
      </c>
      <c r="I36" s="42">
        <f t="shared" si="8"/>
        <v>1</v>
      </c>
      <c r="J36" s="125"/>
    </row>
    <row r="37" spans="1:10" s="25" customFormat="1" ht="31.5" thickTop="1" thickBot="1" x14ac:dyDescent="0.3">
      <c r="A37" s="104"/>
      <c r="B37" s="113"/>
      <c r="C37" s="8">
        <v>6</v>
      </c>
      <c r="D37" s="34" t="s">
        <v>37</v>
      </c>
      <c r="E37" s="15">
        <v>3</v>
      </c>
      <c r="F37" s="15">
        <v>0</v>
      </c>
      <c r="G37" s="6"/>
      <c r="H37" s="15">
        <f>E37+F37</f>
        <v>3</v>
      </c>
      <c r="I37" s="53">
        <f t="shared" si="8"/>
        <v>1</v>
      </c>
      <c r="J37" s="126"/>
    </row>
    <row r="38" spans="1:10" s="25" customFormat="1" ht="15.75" thickBot="1" x14ac:dyDescent="0.3">
      <c r="A38" s="97">
        <v>8</v>
      </c>
      <c r="B38" s="114" t="s">
        <v>11</v>
      </c>
      <c r="C38" s="54">
        <v>1</v>
      </c>
      <c r="D38" s="55" t="s">
        <v>47</v>
      </c>
      <c r="E38" s="26">
        <v>5</v>
      </c>
      <c r="F38" s="26">
        <v>0</v>
      </c>
      <c r="G38" s="33"/>
      <c r="H38" s="26">
        <f>E38+F38</f>
        <v>5</v>
      </c>
      <c r="I38" s="56">
        <f t="shared" ref="I38:I46" si="11">+E38/H38</f>
        <v>1</v>
      </c>
      <c r="J38" s="127">
        <f>+SUM(E38:E41)/SUM(H38:H41)</f>
        <v>0.85</v>
      </c>
    </row>
    <row r="39" spans="1:10" s="25" customFormat="1" ht="16.5" thickTop="1" thickBot="1" x14ac:dyDescent="0.3">
      <c r="A39" s="101"/>
      <c r="B39" s="112"/>
      <c r="C39" s="4">
        <v>2</v>
      </c>
      <c r="D39" s="11" t="s">
        <v>48</v>
      </c>
      <c r="E39" s="16">
        <v>4</v>
      </c>
      <c r="F39" s="16">
        <v>1</v>
      </c>
      <c r="G39" s="5"/>
      <c r="H39" s="16">
        <f t="shared" ref="H39:H41" si="12">E39+F39</f>
        <v>5</v>
      </c>
      <c r="I39" s="43">
        <f t="shared" si="11"/>
        <v>0.8</v>
      </c>
      <c r="J39" s="125"/>
    </row>
    <row r="40" spans="1:10" s="25" customFormat="1" ht="16.5" thickTop="1" thickBot="1" x14ac:dyDescent="0.3">
      <c r="A40" s="101"/>
      <c r="B40" s="112"/>
      <c r="C40" s="4">
        <v>3</v>
      </c>
      <c r="D40" s="11" t="s">
        <v>49</v>
      </c>
      <c r="E40" s="16">
        <v>3</v>
      </c>
      <c r="F40" s="16">
        <v>2</v>
      </c>
      <c r="G40" s="5"/>
      <c r="H40" s="16">
        <f t="shared" si="12"/>
        <v>5</v>
      </c>
      <c r="I40" s="43">
        <f t="shared" si="11"/>
        <v>0.6</v>
      </c>
      <c r="J40" s="125"/>
    </row>
    <row r="41" spans="1:10" s="25" customFormat="1" ht="16.5" thickTop="1" thickBot="1" x14ac:dyDescent="0.3">
      <c r="A41" s="102"/>
      <c r="B41" s="113"/>
      <c r="C41" s="9">
        <v>4</v>
      </c>
      <c r="D41" s="35" t="s">
        <v>50</v>
      </c>
      <c r="E41" s="17">
        <v>5</v>
      </c>
      <c r="F41" s="17">
        <v>0</v>
      </c>
      <c r="G41" s="6"/>
      <c r="H41" s="17">
        <f t="shared" si="12"/>
        <v>5</v>
      </c>
      <c r="I41" s="57">
        <f t="shared" si="11"/>
        <v>1</v>
      </c>
      <c r="J41" s="126"/>
    </row>
    <row r="42" spans="1:10" s="25" customFormat="1" ht="15.75" thickBot="1" x14ac:dyDescent="0.3">
      <c r="A42" s="100">
        <v>9</v>
      </c>
      <c r="B42" s="105" t="s">
        <v>74</v>
      </c>
      <c r="C42" s="32">
        <v>1</v>
      </c>
      <c r="D42" s="51" t="s">
        <v>51</v>
      </c>
      <c r="E42" s="19">
        <v>5</v>
      </c>
      <c r="F42" s="19">
        <v>0</v>
      </c>
      <c r="G42" s="33"/>
      <c r="H42" s="19">
        <f>E42+F42</f>
        <v>5</v>
      </c>
      <c r="I42" s="52">
        <f t="shared" si="11"/>
        <v>1</v>
      </c>
      <c r="J42" s="124">
        <f>+SUM(E42:E46)/SUM(H42:H46)</f>
        <v>0.88</v>
      </c>
    </row>
    <row r="43" spans="1:10" s="25" customFormat="1" ht="16.5" thickTop="1" thickBot="1" x14ac:dyDescent="0.3">
      <c r="A43" s="103"/>
      <c r="B43" s="112"/>
      <c r="C43" s="3">
        <v>2</v>
      </c>
      <c r="D43" s="10" t="s">
        <v>52</v>
      </c>
      <c r="E43" s="14">
        <v>4</v>
      </c>
      <c r="F43" s="14">
        <v>1</v>
      </c>
      <c r="G43" s="5"/>
      <c r="H43" s="14">
        <f>E43+F43</f>
        <v>5</v>
      </c>
      <c r="I43" s="42">
        <f t="shared" si="11"/>
        <v>0.8</v>
      </c>
      <c r="J43" s="125"/>
    </row>
    <row r="44" spans="1:10" s="25" customFormat="1" ht="16.5" thickTop="1" thickBot="1" x14ac:dyDescent="0.3">
      <c r="A44" s="103"/>
      <c r="B44" s="112"/>
      <c r="C44" s="3">
        <v>3</v>
      </c>
      <c r="D44" s="10" t="s">
        <v>53</v>
      </c>
      <c r="E44" s="14">
        <v>3</v>
      </c>
      <c r="F44" s="14">
        <v>2</v>
      </c>
      <c r="G44" s="5"/>
      <c r="H44" s="14">
        <f t="shared" ref="H44:H46" si="13">E44+F44</f>
        <v>5</v>
      </c>
      <c r="I44" s="42">
        <f t="shared" si="11"/>
        <v>0.6</v>
      </c>
      <c r="J44" s="125"/>
    </row>
    <row r="45" spans="1:10" s="25" customFormat="1" ht="16.5" thickTop="1" thickBot="1" x14ac:dyDescent="0.3">
      <c r="A45" s="103"/>
      <c r="B45" s="112"/>
      <c r="C45" s="3">
        <v>4</v>
      </c>
      <c r="D45" s="10" t="s">
        <v>54</v>
      </c>
      <c r="E45" s="14">
        <v>5</v>
      </c>
      <c r="F45" s="14">
        <v>0</v>
      </c>
      <c r="G45" s="5"/>
      <c r="H45" s="14">
        <f t="shared" si="13"/>
        <v>5</v>
      </c>
      <c r="I45" s="42">
        <f t="shared" si="11"/>
        <v>1</v>
      </c>
      <c r="J45" s="125"/>
    </row>
    <row r="46" spans="1:10" s="25" customFormat="1" ht="31.5" thickTop="1" thickBot="1" x14ac:dyDescent="0.3">
      <c r="A46" s="104"/>
      <c r="B46" s="113"/>
      <c r="C46" s="8">
        <v>5</v>
      </c>
      <c r="D46" s="34" t="s">
        <v>55</v>
      </c>
      <c r="E46" s="15">
        <v>5</v>
      </c>
      <c r="F46" s="15">
        <v>0</v>
      </c>
      <c r="G46" s="6"/>
      <c r="H46" s="15">
        <f t="shared" si="13"/>
        <v>5</v>
      </c>
      <c r="I46" s="53">
        <f t="shared" si="11"/>
        <v>1</v>
      </c>
      <c r="J46" s="126"/>
    </row>
    <row r="47" spans="1:10" ht="30.75" thickBot="1" x14ac:dyDescent="0.3">
      <c r="A47" s="97">
        <v>10</v>
      </c>
      <c r="B47" s="114" t="s">
        <v>13</v>
      </c>
      <c r="C47" s="54">
        <v>1</v>
      </c>
      <c r="D47" s="55" t="s">
        <v>59</v>
      </c>
      <c r="E47" s="26">
        <v>1</v>
      </c>
      <c r="F47" s="26">
        <v>0</v>
      </c>
      <c r="G47" s="26">
        <v>0</v>
      </c>
      <c r="H47" s="26">
        <f>E47+F47</f>
        <v>1</v>
      </c>
      <c r="I47" s="56">
        <f t="shared" ref="I47:I54" si="14">+E47/H47</f>
        <v>1</v>
      </c>
      <c r="J47" s="127">
        <f>+SUM(E47:E54)/SUM(H47:H54)</f>
        <v>0.75</v>
      </c>
    </row>
    <row r="48" spans="1:10" ht="46.5" thickTop="1" thickBot="1" x14ac:dyDescent="0.3">
      <c r="A48" s="98"/>
      <c r="B48" s="112"/>
      <c r="C48" s="4">
        <v>2</v>
      </c>
      <c r="D48" s="11" t="s">
        <v>60</v>
      </c>
      <c r="E48" s="16">
        <v>1</v>
      </c>
      <c r="F48" s="16">
        <v>0</v>
      </c>
      <c r="G48" s="16">
        <v>0</v>
      </c>
      <c r="H48" s="16">
        <f t="shared" ref="H48:H53" si="15">E48+F48</f>
        <v>1</v>
      </c>
      <c r="I48" s="43">
        <f t="shared" si="14"/>
        <v>1</v>
      </c>
      <c r="J48" s="125"/>
    </row>
    <row r="49" spans="1:14" ht="31.5" thickTop="1" thickBot="1" x14ac:dyDescent="0.3">
      <c r="A49" s="98"/>
      <c r="B49" s="112"/>
      <c r="C49" s="4">
        <v>3</v>
      </c>
      <c r="D49" s="11" t="s">
        <v>61</v>
      </c>
      <c r="E49" s="16">
        <v>1</v>
      </c>
      <c r="F49" s="16">
        <v>0</v>
      </c>
      <c r="G49" s="16">
        <v>0</v>
      </c>
      <c r="H49" s="16">
        <f t="shared" si="15"/>
        <v>1</v>
      </c>
      <c r="I49" s="43">
        <f t="shared" si="14"/>
        <v>1</v>
      </c>
      <c r="J49" s="125"/>
    </row>
    <row r="50" spans="1:14" ht="31.5" thickTop="1" thickBot="1" x14ac:dyDescent="0.3">
      <c r="A50" s="98"/>
      <c r="B50" s="112"/>
      <c r="C50" s="4">
        <v>4</v>
      </c>
      <c r="D50" s="11" t="s">
        <v>62</v>
      </c>
      <c r="E50" s="16">
        <v>1</v>
      </c>
      <c r="F50" s="16">
        <v>0</v>
      </c>
      <c r="G50" s="5"/>
      <c r="H50" s="16">
        <f t="shared" si="15"/>
        <v>1</v>
      </c>
      <c r="I50" s="43">
        <f t="shared" si="14"/>
        <v>1</v>
      </c>
      <c r="J50" s="125"/>
    </row>
    <row r="51" spans="1:14" ht="31.5" thickTop="1" thickBot="1" x14ac:dyDescent="0.3">
      <c r="A51" s="98"/>
      <c r="B51" s="112"/>
      <c r="C51" s="4">
        <v>5</v>
      </c>
      <c r="D51" s="11" t="s">
        <v>63</v>
      </c>
      <c r="E51" s="16">
        <v>0</v>
      </c>
      <c r="F51" s="16">
        <v>1</v>
      </c>
      <c r="G51" s="5"/>
      <c r="H51" s="16">
        <f t="shared" si="15"/>
        <v>1</v>
      </c>
      <c r="I51" s="43">
        <f t="shared" si="14"/>
        <v>0</v>
      </c>
      <c r="J51" s="125"/>
    </row>
    <row r="52" spans="1:14" ht="16.5" thickTop="1" thickBot="1" x14ac:dyDescent="0.3">
      <c r="A52" s="98"/>
      <c r="B52" s="112"/>
      <c r="C52" s="4">
        <v>6</v>
      </c>
      <c r="D52" s="11" t="s">
        <v>64</v>
      </c>
      <c r="E52" s="16">
        <v>0</v>
      </c>
      <c r="F52" s="16">
        <v>1</v>
      </c>
      <c r="G52" s="5"/>
      <c r="H52" s="16">
        <f t="shared" si="15"/>
        <v>1</v>
      </c>
      <c r="I52" s="43">
        <f t="shared" si="14"/>
        <v>0</v>
      </c>
      <c r="J52" s="125"/>
    </row>
    <row r="53" spans="1:14" ht="16.5" thickTop="1" thickBot="1" x14ac:dyDescent="0.3">
      <c r="A53" s="98"/>
      <c r="B53" s="112"/>
      <c r="C53" s="4">
        <v>7</v>
      </c>
      <c r="D53" s="11" t="s">
        <v>65</v>
      </c>
      <c r="E53" s="16">
        <v>1</v>
      </c>
      <c r="F53" s="16">
        <v>0</v>
      </c>
      <c r="G53" s="5"/>
      <c r="H53" s="16">
        <f t="shared" si="15"/>
        <v>1</v>
      </c>
      <c r="I53" s="43">
        <f t="shared" si="14"/>
        <v>1</v>
      </c>
      <c r="J53" s="125"/>
    </row>
    <row r="54" spans="1:14" ht="31.5" thickTop="1" thickBot="1" x14ac:dyDescent="0.3">
      <c r="A54" s="99"/>
      <c r="B54" s="113"/>
      <c r="C54" s="9">
        <v>8</v>
      </c>
      <c r="D54" s="35" t="s">
        <v>66</v>
      </c>
      <c r="E54" s="17">
        <v>1</v>
      </c>
      <c r="F54" s="17">
        <v>0</v>
      </c>
      <c r="G54" s="6"/>
      <c r="H54" s="17">
        <f>E54+F54</f>
        <v>1</v>
      </c>
      <c r="I54" s="57">
        <f t="shared" si="14"/>
        <v>1</v>
      </c>
      <c r="J54" s="126"/>
    </row>
    <row r="55" spans="1:14" ht="30.75" thickBot="1" x14ac:dyDescent="0.3">
      <c r="A55" s="100">
        <v>11</v>
      </c>
      <c r="B55" s="105" t="s">
        <v>14</v>
      </c>
      <c r="C55" s="32">
        <v>1</v>
      </c>
      <c r="D55" s="51" t="s">
        <v>67</v>
      </c>
      <c r="E55" s="19">
        <v>3</v>
      </c>
      <c r="F55" s="19">
        <v>0</v>
      </c>
      <c r="G55" s="19">
        <v>0</v>
      </c>
      <c r="H55" s="19">
        <f>E55+F55</f>
        <v>3</v>
      </c>
      <c r="I55" s="52">
        <f t="shared" ref="I55:I59" si="16">+E55/H55</f>
        <v>1</v>
      </c>
      <c r="J55" s="124">
        <f>+SUM(E55:E59)/SUM(H55:H59)</f>
        <v>0.84615384615384615</v>
      </c>
    </row>
    <row r="56" spans="1:14" ht="31.5" thickTop="1" thickBot="1" x14ac:dyDescent="0.3">
      <c r="A56" s="98"/>
      <c r="B56" s="112"/>
      <c r="C56" s="3">
        <v>2</v>
      </c>
      <c r="D56" s="10" t="s">
        <v>68</v>
      </c>
      <c r="E56" s="14">
        <v>2</v>
      </c>
      <c r="F56" s="14">
        <v>1</v>
      </c>
      <c r="G56" s="5"/>
      <c r="H56" s="14">
        <f t="shared" ref="H56:H58" si="17">E56+F56</f>
        <v>3</v>
      </c>
      <c r="I56" s="42">
        <f t="shared" si="16"/>
        <v>0.66666666666666663</v>
      </c>
      <c r="J56" s="125"/>
    </row>
    <row r="57" spans="1:14" ht="31.5" thickTop="1" thickBot="1" x14ac:dyDescent="0.3">
      <c r="A57" s="98"/>
      <c r="B57" s="112"/>
      <c r="C57" s="3">
        <v>3</v>
      </c>
      <c r="D57" s="10" t="s">
        <v>69</v>
      </c>
      <c r="E57" s="14">
        <v>1</v>
      </c>
      <c r="F57" s="14">
        <v>1</v>
      </c>
      <c r="G57" s="14">
        <v>1</v>
      </c>
      <c r="H57" s="14">
        <f t="shared" si="17"/>
        <v>2</v>
      </c>
      <c r="I57" s="42">
        <f t="shared" si="16"/>
        <v>0.5</v>
      </c>
      <c r="J57" s="125"/>
    </row>
    <row r="58" spans="1:14" ht="16.5" thickTop="1" thickBot="1" x14ac:dyDescent="0.3">
      <c r="A58" s="98"/>
      <c r="B58" s="112"/>
      <c r="C58" s="3">
        <v>4</v>
      </c>
      <c r="D58" s="10" t="s">
        <v>70</v>
      </c>
      <c r="E58" s="14">
        <v>2</v>
      </c>
      <c r="F58" s="14"/>
      <c r="G58" s="5"/>
      <c r="H58" s="14">
        <f t="shared" si="17"/>
        <v>2</v>
      </c>
      <c r="I58" s="42">
        <f t="shared" si="16"/>
        <v>1</v>
      </c>
      <c r="J58" s="125"/>
    </row>
    <row r="59" spans="1:14" ht="16.5" thickTop="1" thickBot="1" x14ac:dyDescent="0.3">
      <c r="A59" s="99"/>
      <c r="B59" s="113"/>
      <c r="C59" s="8">
        <v>5</v>
      </c>
      <c r="D59" s="34" t="s">
        <v>71</v>
      </c>
      <c r="E59" s="15">
        <v>3</v>
      </c>
      <c r="F59" s="15">
        <v>0</v>
      </c>
      <c r="G59" s="6"/>
      <c r="H59" s="15">
        <f>E59+F59</f>
        <v>3</v>
      </c>
      <c r="I59" s="53">
        <f t="shared" si="16"/>
        <v>1</v>
      </c>
      <c r="J59" s="126"/>
    </row>
    <row r="60" spans="1:14" ht="30.75" thickBot="1" x14ac:dyDescent="0.3">
      <c r="A60" s="97">
        <v>12</v>
      </c>
      <c r="B60" s="114" t="s">
        <v>79</v>
      </c>
      <c r="C60" s="54">
        <v>1</v>
      </c>
      <c r="D60" s="29" t="s">
        <v>80</v>
      </c>
      <c r="E60" s="26"/>
      <c r="F60" s="26"/>
      <c r="G60" s="33"/>
      <c r="H60" s="26">
        <f>E60+F60</f>
        <v>0</v>
      </c>
      <c r="I60" s="56" t="e">
        <f>+E60/H60</f>
        <v>#DIV/0!</v>
      </c>
      <c r="J60" s="127" t="e">
        <f>+SUM(E60:E63)/SUM(H60:H63)</f>
        <v>#DIV/0!</v>
      </c>
      <c r="L60"/>
      <c r="M60"/>
      <c r="N60"/>
    </row>
    <row r="61" spans="1:14" ht="16.5" thickTop="1" thickBot="1" x14ac:dyDescent="0.3">
      <c r="A61" s="98"/>
      <c r="B61" s="112"/>
      <c r="C61" s="4">
        <v>2</v>
      </c>
      <c r="D61" s="11" t="s">
        <v>17</v>
      </c>
      <c r="E61" s="16"/>
      <c r="F61" s="16"/>
      <c r="G61" s="5"/>
      <c r="H61" s="16">
        <f t="shared" ref="H61:H63" si="18">E61+F61</f>
        <v>0</v>
      </c>
      <c r="I61" s="43" t="e">
        <f t="shared" ref="I61:I87" si="19">+E61/H61</f>
        <v>#DIV/0!</v>
      </c>
      <c r="J61" s="125"/>
      <c r="L61"/>
      <c r="M61"/>
      <c r="N61"/>
    </row>
    <row r="62" spans="1:14" ht="16.5" thickTop="1" thickBot="1" x14ac:dyDescent="0.3">
      <c r="A62" s="98"/>
      <c r="B62" s="112"/>
      <c r="C62" s="4">
        <v>3</v>
      </c>
      <c r="D62" s="11" t="s">
        <v>18</v>
      </c>
      <c r="E62" s="16"/>
      <c r="F62" s="16"/>
      <c r="G62" s="5"/>
      <c r="H62" s="16">
        <f t="shared" si="18"/>
        <v>0</v>
      </c>
      <c r="I62" s="43" t="e">
        <f t="shared" si="19"/>
        <v>#DIV/0!</v>
      </c>
      <c r="J62" s="125"/>
      <c r="L62"/>
      <c r="M62"/>
      <c r="N62"/>
    </row>
    <row r="63" spans="1:14" ht="31.5" thickTop="1" thickBot="1" x14ac:dyDescent="0.3">
      <c r="A63" s="99"/>
      <c r="B63" s="113"/>
      <c r="C63" s="9">
        <v>4</v>
      </c>
      <c r="D63" s="35" t="s">
        <v>19</v>
      </c>
      <c r="E63" s="17"/>
      <c r="F63" s="17"/>
      <c r="G63" s="6"/>
      <c r="H63" s="17">
        <f t="shared" si="18"/>
        <v>0</v>
      </c>
      <c r="I63" s="57" t="e">
        <f t="shared" si="19"/>
        <v>#DIV/0!</v>
      </c>
      <c r="J63" s="126"/>
      <c r="L63"/>
      <c r="M63"/>
      <c r="N63"/>
    </row>
    <row r="64" spans="1:14" ht="15.75" thickBot="1" x14ac:dyDescent="0.3">
      <c r="A64" s="100">
        <v>13</v>
      </c>
      <c r="B64" s="105" t="s">
        <v>81</v>
      </c>
      <c r="C64" s="32">
        <v>1</v>
      </c>
      <c r="D64" s="41" t="s">
        <v>82</v>
      </c>
      <c r="E64" s="19"/>
      <c r="F64" s="19"/>
      <c r="G64" s="33"/>
      <c r="H64" s="19">
        <f>+E64+F64</f>
        <v>0</v>
      </c>
      <c r="I64" s="52" t="e">
        <f t="shared" si="19"/>
        <v>#DIV/0!</v>
      </c>
      <c r="J64" s="124" t="e">
        <f>+SUM(E64:E68)/SUM(H64:H68)</f>
        <v>#DIV/0!</v>
      </c>
    </row>
    <row r="65" spans="1:10" ht="31.5" thickTop="1" thickBot="1" x14ac:dyDescent="0.3">
      <c r="A65" s="98"/>
      <c r="B65" s="112"/>
      <c r="C65" s="3">
        <v>2</v>
      </c>
      <c r="D65" s="18" t="s">
        <v>133</v>
      </c>
      <c r="E65" s="14"/>
      <c r="F65" s="14"/>
      <c r="G65" s="5"/>
      <c r="H65" s="14">
        <f>+E65+F65</f>
        <v>0</v>
      </c>
      <c r="I65" s="42" t="e">
        <f t="shared" si="19"/>
        <v>#DIV/0!</v>
      </c>
      <c r="J65" s="125"/>
    </row>
    <row r="66" spans="1:10" ht="31.5" thickTop="1" thickBot="1" x14ac:dyDescent="0.3">
      <c r="A66" s="98"/>
      <c r="B66" s="112"/>
      <c r="C66" s="3">
        <v>3</v>
      </c>
      <c r="D66" s="18" t="s">
        <v>83</v>
      </c>
      <c r="E66" s="14"/>
      <c r="F66" s="14"/>
      <c r="G66" s="5"/>
      <c r="H66" s="14">
        <f>+E66+F66</f>
        <v>0</v>
      </c>
      <c r="I66" s="42" t="e">
        <f t="shared" si="19"/>
        <v>#DIV/0!</v>
      </c>
      <c r="J66" s="125"/>
    </row>
    <row r="67" spans="1:10" ht="31.5" thickTop="1" thickBot="1" x14ac:dyDescent="0.3">
      <c r="A67" s="98"/>
      <c r="B67" s="112"/>
      <c r="C67" s="3">
        <v>4</v>
      </c>
      <c r="D67" s="18" t="s">
        <v>134</v>
      </c>
      <c r="E67" s="14"/>
      <c r="F67" s="14"/>
      <c r="G67" s="5"/>
      <c r="H67" s="14">
        <f t="shared" ref="H67:H68" si="20">+E67+F67</f>
        <v>0</v>
      </c>
      <c r="I67" s="42" t="e">
        <f t="shared" si="19"/>
        <v>#DIV/0!</v>
      </c>
      <c r="J67" s="125"/>
    </row>
    <row r="68" spans="1:10" ht="31.5" thickTop="1" thickBot="1" x14ac:dyDescent="0.3">
      <c r="A68" s="99"/>
      <c r="B68" s="113"/>
      <c r="C68" s="8">
        <v>5</v>
      </c>
      <c r="D68" s="36" t="s">
        <v>90</v>
      </c>
      <c r="E68" s="15"/>
      <c r="F68" s="15"/>
      <c r="G68" s="6"/>
      <c r="H68" s="15">
        <f t="shared" si="20"/>
        <v>0</v>
      </c>
      <c r="I68" s="53" t="e">
        <f t="shared" si="19"/>
        <v>#DIV/0!</v>
      </c>
      <c r="J68" s="126"/>
    </row>
    <row r="69" spans="1:10" ht="30.75" thickBot="1" x14ac:dyDescent="0.3">
      <c r="A69" s="97">
        <v>14</v>
      </c>
      <c r="B69" s="114" t="s">
        <v>91</v>
      </c>
      <c r="C69" s="54">
        <v>1</v>
      </c>
      <c r="D69" s="29" t="s">
        <v>84</v>
      </c>
      <c r="E69" s="26"/>
      <c r="F69" s="26"/>
      <c r="G69" s="26">
        <v>0</v>
      </c>
      <c r="H69" s="26">
        <f>+E69+F69</f>
        <v>0</v>
      </c>
      <c r="I69" s="56" t="e">
        <f t="shared" si="19"/>
        <v>#DIV/0!</v>
      </c>
      <c r="J69" s="127" t="e">
        <f>+SUM(E69:E76)/SUM(H69:H76)</f>
        <v>#DIV/0!</v>
      </c>
    </row>
    <row r="70" spans="1:10" ht="31.5" thickTop="1" thickBot="1" x14ac:dyDescent="0.3">
      <c r="A70" s="98"/>
      <c r="B70" s="112"/>
      <c r="C70" s="4">
        <v>2</v>
      </c>
      <c r="D70" s="13" t="s">
        <v>85</v>
      </c>
      <c r="E70" s="16"/>
      <c r="F70" s="16"/>
      <c r="G70" s="16">
        <v>0</v>
      </c>
      <c r="H70" s="16">
        <f t="shared" ref="H70:H76" si="21">+E70+F70</f>
        <v>0</v>
      </c>
      <c r="I70" s="43" t="e">
        <f t="shared" si="19"/>
        <v>#DIV/0!</v>
      </c>
      <c r="J70" s="125"/>
    </row>
    <row r="71" spans="1:10" ht="31.5" thickTop="1" thickBot="1" x14ac:dyDescent="0.3">
      <c r="A71" s="98"/>
      <c r="B71" s="112"/>
      <c r="C71" s="4">
        <v>3</v>
      </c>
      <c r="D71" s="13" t="s">
        <v>86</v>
      </c>
      <c r="E71" s="16"/>
      <c r="F71" s="16"/>
      <c r="G71" s="16">
        <v>0</v>
      </c>
      <c r="H71" s="16">
        <f t="shared" si="21"/>
        <v>0</v>
      </c>
      <c r="I71" s="43" t="e">
        <f t="shared" si="19"/>
        <v>#DIV/0!</v>
      </c>
      <c r="J71" s="125"/>
    </row>
    <row r="72" spans="1:10" ht="31.5" thickTop="1" thickBot="1" x14ac:dyDescent="0.3">
      <c r="A72" s="98"/>
      <c r="B72" s="112"/>
      <c r="C72" s="4">
        <v>4</v>
      </c>
      <c r="D72" s="13" t="s">
        <v>87</v>
      </c>
      <c r="E72" s="16"/>
      <c r="F72" s="16"/>
      <c r="G72" s="16">
        <v>0</v>
      </c>
      <c r="H72" s="16">
        <f t="shared" si="21"/>
        <v>0</v>
      </c>
      <c r="I72" s="43" t="e">
        <f t="shared" si="19"/>
        <v>#DIV/0!</v>
      </c>
      <c r="J72" s="125"/>
    </row>
    <row r="73" spans="1:10" ht="31.5" thickTop="1" thickBot="1" x14ac:dyDescent="0.3">
      <c r="A73" s="98"/>
      <c r="B73" s="112"/>
      <c r="C73" s="4">
        <v>5</v>
      </c>
      <c r="D73" s="13" t="s">
        <v>88</v>
      </c>
      <c r="E73" s="16"/>
      <c r="F73" s="16"/>
      <c r="G73" s="16">
        <v>0</v>
      </c>
      <c r="H73" s="16">
        <f t="shared" si="21"/>
        <v>0</v>
      </c>
      <c r="I73" s="43" t="e">
        <f t="shared" si="19"/>
        <v>#DIV/0!</v>
      </c>
      <c r="J73" s="125"/>
    </row>
    <row r="74" spans="1:10" ht="31.5" thickTop="1" thickBot="1" x14ac:dyDescent="0.3">
      <c r="A74" s="98"/>
      <c r="B74" s="112"/>
      <c r="C74" s="4">
        <v>6</v>
      </c>
      <c r="D74" s="13" t="s">
        <v>135</v>
      </c>
      <c r="E74" s="16"/>
      <c r="F74" s="16"/>
      <c r="G74" s="16">
        <v>0</v>
      </c>
      <c r="H74" s="16">
        <f t="shared" si="21"/>
        <v>0</v>
      </c>
      <c r="I74" s="43" t="e">
        <f t="shared" si="19"/>
        <v>#DIV/0!</v>
      </c>
      <c r="J74" s="125"/>
    </row>
    <row r="75" spans="1:10" ht="31.5" thickTop="1" thickBot="1" x14ac:dyDescent="0.3">
      <c r="A75" s="98"/>
      <c r="B75" s="112"/>
      <c r="C75" s="4">
        <v>7</v>
      </c>
      <c r="D75" s="13" t="s">
        <v>89</v>
      </c>
      <c r="E75" s="16"/>
      <c r="F75" s="16"/>
      <c r="G75" s="16">
        <v>0</v>
      </c>
      <c r="H75" s="16">
        <f t="shared" si="21"/>
        <v>0</v>
      </c>
      <c r="I75" s="43" t="e">
        <f t="shared" si="19"/>
        <v>#DIV/0!</v>
      </c>
      <c r="J75" s="125"/>
    </row>
    <row r="76" spans="1:10" ht="31.5" thickTop="1" thickBot="1" x14ac:dyDescent="0.3">
      <c r="A76" s="99"/>
      <c r="B76" s="113"/>
      <c r="C76" s="9">
        <v>8</v>
      </c>
      <c r="D76" s="31" t="s">
        <v>92</v>
      </c>
      <c r="E76" s="17"/>
      <c r="F76" s="17"/>
      <c r="G76" s="17">
        <v>0</v>
      </c>
      <c r="H76" s="17">
        <f t="shared" si="21"/>
        <v>0</v>
      </c>
      <c r="I76" s="57" t="e">
        <f t="shared" si="19"/>
        <v>#DIV/0!</v>
      </c>
      <c r="J76" s="126"/>
    </row>
    <row r="77" spans="1:10" s="25" customFormat="1" ht="30.75" thickBot="1" x14ac:dyDescent="0.3">
      <c r="A77" s="100">
        <v>15</v>
      </c>
      <c r="B77" s="115" t="s">
        <v>93</v>
      </c>
      <c r="C77" s="58">
        <v>1</v>
      </c>
      <c r="D77" s="41" t="s">
        <v>123</v>
      </c>
      <c r="E77" s="19">
        <v>5</v>
      </c>
      <c r="F77" s="19">
        <v>0</v>
      </c>
      <c r="G77" s="19">
        <v>0</v>
      </c>
      <c r="H77" s="19">
        <f>E77+F77</f>
        <v>5</v>
      </c>
      <c r="I77" s="52">
        <f t="shared" si="19"/>
        <v>1</v>
      </c>
      <c r="J77" s="124">
        <f>+SUM(E77:E80)/SUM(H77:H80)</f>
        <v>0.94444444444444442</v>
      </c>
    </row>
    <row r="78" spans="1:10" s="25" customFormat="1" ht="31.5" thickTop="1" thickBot="1" x14ac:dyDescent="0.3">
      <c r="A78" s="103"/>
      <c r="B78" s="116"/>
      <c r="C78" s="20">
        <v>2</v>
      </c>
      <c r="D78" s="18" t="s">
        <v>94</v>
      </c>
      <c r="E78" s="14">
        <v>4</v>
      </c>
      <c r="F78" s="14">
        <v>0</v>
      </c>
      <c r="G78" s="14">
        <v>0</v>
      </c>
      <c r="H78" s="14">
        <f t="shared" ref="H78:H80" si="22">E78+F78</f>
        <v>4</v>
      </c>
      <c r="I78" s="42">
        <f t="shared" si="19"/>
        <v>1</v>
      </c>
      <c r="J78" s="125"/>
    </row>
    <row r="79" spans="1:10" s="25" customFormat="1" ht="31.5" thickTop="1" thickBot="1" x14ac:dyDescent="0.3">
      <c r="A79" s="103"/>
      <c r="B79" s="116"/>
      <c r="C79" s="20">
        <v>3</v>
      </c>
      <c r="D79" s="18" t="s">
        <v>95</v>
      </c>
      <c r="E79" s="14">
        <v>3</v>
      </c>
      <c r="F79" s="14">
        <v>1</v>
      </c>
      <c r="G79" s="14">
        <v>1</v>
      </c>
      <c r="H79" s="14">
        <f t="shared" si="22"/>
        <v>4</v>
      </c>
      <c r="I79" s="42">
        <f t="shared" si="19"/>
        <v>0.75</v>
      </c>
      <c r="J79" s="125"/>
    </row>
    <row r="80" spans="1:10" s="25" customFormat="1" ht="31.5" thickTop="1" thickBot="1" x14ac:dyDescent="0.3">
      <c r="A80" s="104"/>
      <c r="B80" s="117"/>
      <c r="C80" s="59">
        <v>4</v>
      </c>
      <c r="D80" s="36" t="s">
        <v>124</v>
      </c>
      <c r="E80" s="15">
        <v>5</v>
      </c>
      <c r="F80" s="15">
        <v>0</v>
      </c>
      <c r="G80" s="15">
        <v>0</v>
      </c>
      <c r="H80" s="15">
        <f t="shared" si="22"/>
        <v>5</v>
      </c>
      <c r="I80" s="53">
        <f t="shared" si="19"/>
        <v>1</v>
      </c>
      <c r="J80" s="126"/>
    </row>
    <row r="81" spans="1:10" s="25" customFormat="1" ht="15.75" customHeight="1" thickBot="1" x14ac:dyDescent="0.3">
      <c r="A81" s="97">
        <v>16</v>
      </c>
      <c r="B81" s="114" t="s">
        <v>101</v>
      </c>
      <c r="C81" s="54">
        <v>1</v>
      </c>
      <c r="D81" s="29" t="s">
        <v>96</v>
      </c>
      <c r="E81" s="26"/>
      <c r="F81" s="26"/>
      <c r="G81" s="33"/>
      <c r="H81" s="26">
        <f>+E81+F81</f>
        <v>0</v>
      </c>
      <c r="I81" s="56" t="e">
        <f t="shared" si="19"/>
        <v>#DIV/0!</v>
      </c>
      <c r="J81" s="127" t="e">
        <f>+SUM(E81:E87)/SUM(H81:H87)</f>
        <v>#DIV/0!</v>
      </c>
    </row>
    <row r="82" spans="1:10" s="25" customFormat="1" ht="16.5" thickTop="1" thickBot="1" x14ac:dyDescent="0.3">
      <c r="A82" s="101"/>
      <c r="B82" s="122"/>
      <c r="C82" s="4">
        <v>2</v>
      </c>
      <c r="D82" s="13" t="s">
        <v>97</v>
      </c>
      <c r="E82" s="16"/>
      <c r="F82" s="16"/>
      <c r="G82" s="5"/>
      <c r="H82" s="16">
        <f t="shared" ref="H82:H87" si="23">+E82+F82</f>
        <v>0</v>
      </c>
      <c r="I82" s="43" t="e">
        <f t="shared" si="19"/>
        <v>#DIV/0!</v>
      </c>
      <c r="J82" s="125"/>
    </row>
    <row r="83" spans="1:10" s="25" customFormat="1" ht="31.5" thickTop="1" thickBot="1" x14ac:dyDescent="0.3">
      <c r="A83" s="101"/>
      <c r="B83" s="122"/>
      <c r="C83" s="4">
        <v>3</v>
      </c>
      <c r="D83" s="13" t="s">
        <v>98</v>
      </c>
      <c r="E83" s="16"/>
      <c r="F83" s="16"/>
      <c r="G83" s="5"/>
      <c r="H83" s="16">
        <f t="shared" si="23"/>
        <v>0</v>
      </c>
      <c r="I83" s="43" t="e">
        <f t="shared" si="19"/>
        <v>#DIV/0!</v>
      </c>
      <c r="J83" s="125"/>
    </row>
    <row r="84" spans="1:10" s="25" customFormat="1" ht="31.5" thickTop="1" thickBot="1" x14ac:dyDescent="0.3">
      <c r="A84" s="101"/>
      <c r="B84" s="122"/>
      <c r="C84" s="4">
        <v>4</v>
      </c>
      <c r="D84" s="13" t="s">
        <v>99</v>
      </c>
      <c r="E84" s="16"/>
      <c r="F84" s="16"/>
      <c r="G84" s="5"/>
      <c r="H84" s="16">
        <f t="shared" si="23"/>
        <v>0</v>
      </c>
      <c r="I84" s="43" t="e">
        <f t="shared" si="19"/>
        <v>#DIV/0!</v>
      </c>
      <c r="J84" s="125"/>
    </row>
    <row r="85" spans="1:10" s="25" customFormat="1" ht="46.5" thickTop="1" thickBot="1" x14ac:dyDescent="0.3">
      <c r="A85" s="101"/>
      <c r="B85" s="122"/>
      <c r="C85" s="4">
        <v>5</v>
      </c>
      <c r="D85" s="13" t="s">
        <v>136</v>
      </c>
      <c r="E85" s="16"/>
      <c r="F85" s="16"/>
      <c r="G85" s="5"/>
      <c r="H85" s="16">
        <f t="shared" si="23"/>
        <v>0</v>
      </c>
      <c r="I85" s="43" t="e">
        <f t="shared" si="19"/>
        <v>#DIV/0!</v>
      </c>
      <c r="J85" s="125"/>
    </row>
    <row r="86" spans="1:10" s="25" customFormat="1" ht="31.5" thickTop="1" thickBot="1" x14ac:dyDescent="0.3">
      <c r="A86" s="101"/>
      <c r="B86" s="122"/>
      <c r="C86" s="4">
        <v>6</v>
      </c>
      <c r="D86" s="13" t="s">
        <v>100</v>
      </c>
      <c r="E86" s="16"/>
      <c r="F86" s="16"/>
      <c r="G86" s="5"/>
      <c r="H86" s="16">
        <f t="shared" si="23"/>
        <v>0</v>
      </c>
      <c r="I86" s="43" t="e">
        <f t="shared" si="19"/>
        <v>#DIV/0!</v>
      </c>
      <c r="J86" s="125"/>
    </row>
    <row r="87" spans="1:10" s="25" customFormat="1" ht="46.5" thickTop="1" thickBot="1" x14ac:dyDescent="0.3">
      <c r="A87" s="102"/>
      <c r="B87" s="123"/>
      <c r="C87" s="9">
        <v>7</v>
      </c>
      <c r="D87" s="31" t="s">
        <v>137</v>
      </c>
      <c r="E87" s="17"/>
      <c r="F87" s="17"/>
      <c r="G87" s="6"/>
      <c r="H87" s="17">
        <f t="shared" si="23"/>
        <v>0</v>
      </c>
      <c r="I87" s="57" t="e">
        <f t="shared" si="19"/>
        <v>#DIV/0!</v>
      </c>
      <c r="J87" s="126"/>
    </row>
    <row r="88" spans="1:10" s="25" customFormat="1" ht="30.75" customHeight="1" thickBot="1" x14ac:dyDescent="0.3">
      <c r="A88" s="100">
        <v>17</v>
      </c>
      <c r="B88" s="105" t="s">
        <v>102</v>
      </c>
      <c r="C88" s="60">
        <v>8</v>
      </c>
      <c r="D88" s="37" t="s">
        <v>103</v>
      </c>
      <c r="E88" s="19"/>
      <c r="F88" s="19"/>
      <c r="G88" s="33"/>
      <c r="H88" s="19">
        <f>+E88+F88</f>
        <v>0</v>
      </c>
      <c r="I88" s="52" t="e">
        <f t="shared" ref="I88:I125" si="24">+E88/H88</f>
        <v>#DIV/0!</v>
      </c>
      <c r="J88" s="124" t="e">
        <f>+SUM(E88:E94)/SUM(H88:H94)</f>
        <v>#DIV/0!</v>
      </c>
    </row>
    <row r="89" spans="1:10" s="25" customFormat="1" ht="31.5" thickTop="1" thickBot="1" x14ac:dyDescent="0.3">
      <c r="A89" s="103"/>
      <c r="B89" s="106"/>
      <c r="C89" s="23">
        <v>9</v>
      </c>
      <c r="D89" s="38" t="s">
        <v>104</v>
      </c>
      <c r="E89" s="14"/>
      <c r="F89" s="14"/>
      <c r="G89" s="5"/>
      <c r="H89" s="14">
        <f t="shared" ref="H89:H103" si="25">+E89+F89</f>
        <v>0</v>
      </c>
      <c r="I89" s="42" t="e">
        <f t="shared" si="24"/>
        <v>#DIV/0!</v>
      </c>
      <c r="J89" s="125"/>
    </row>
    <row r="90" spans="1:10" s="25" customFormat="1" ht="16.5" thickTop="1" thickBot="1" x14ac:dyDescent="0.3">
      <c r="A90" s="103"/>
      <c r="B90" s="106"/>
      <c r="C90" s="23">
        <v>10</v>
      </c>
      <c r="D90" s="38" t="s">
        <v>105</v>
      </c>
      <c r="E90" s="14"/>
      <c r="F90" s="14"/>
      <c r="G90" s="5"/>
      <c r="H90" s="14">
        <f t="shared" si="25"/>
        <v>0</v>
      </c>
      <c r="I90" s="42" t="e">
        <f t="shared" si="24"/>
        <v>#DIV/0!</v>
      </c>
      <c r="J90" s="125"/>
    </row>
    <row r="91" spans="1:10" s="25" customFormat="1" ht="31.5" thickTop="1" thickBot="1" x14ac:dyDescent="0.3">
      <c r="A91" s="103"/>
      <c r="B91" s="106"/>
      <c r="C91" s="23">
        <v>11</v>
      </c>
      <c r="D91" s="38" t="s">
        <v>106</v>
      </c>
      <c r="E91" s="14"/>
      <c r="F91" s="14"/>
      <c r="G91" s="5"/>
      <c r="H91" s="14">
        <f t="shared" si="25"/>
        <v>0</v>
      </c>
      <c r="I91" s="42" t="e">
        <f t="shared" si="24"/>
        <v>#DIV/0!</v>
      </c>
      <c r="J91" s="125"/>
    </row>
    <row r="92" spans="1:10" s="25" customFormat="1" ht="16.5" thickTop="1" thickBot="1" x14ac:dyDescent="0.3">
      <c r="A92" s="103"/>
      <c r="B92" s="106"/>
      <c r="C92" s="23">
        <v>12</v>
      </c>
      <c r="D92" s="38" t="s">
        <v>107</v>
      </c>
      <c r="E92" s="14"/>
      <c r="F92" s="14"/>
      <c r="G92" s="5"/>
      <c r="H92" s="14">
        <f t="shared" si="25"/>
        <v>0</v>
      </c>
      <c r="I92" s="42" t="e">
        <f t="shared" si="24"/>
        <v>#DIV/0!</v>
      </c>
      <c r="J92" s="125"/>
    </row>
    <row r="93" spans="1:10" s="25" customFormat="1" ht="31.5" thickTop="1" thickBot="1" x14ac:dyDescent="0.3">
      <c r="A93" s="103"/>
      <c r="B93" s="106"/>
      <c r="C93" s="23">
        <v>13</v>
      </c>
      <c r="D93" s="38" t="s">
        <v>108</v>
      </c>
      <c r="E93" s="14"/>
      <c r="F93" s="14"/>
      <c r="G93" s="5"/>
      <c r="H93" s="14">
        <f t="shared" si="25"/>
        <v>0</v>
      </c>
      <c r="I93" s="42" t="e">
        <f t="shared" si="24"/>
        <v>#DIV/0!</v>
      </c>
      <c r="J93" s="125"/>
    </row>
    <row r="94" spans="1:10" s="25" customFormat="1" ht="31.5" thickTop="1" thickBot="1" x14ac:dyDescent="0.3">
      <c r="A94" s="104"/>
      <c r="B94" s="107"/>
      <c r="C94" s="24">
        <v>14</v>
      </c>
      <c r="D94" s="39" t="s">
        <v>109</v>
      </c>
      <c r="E94" s="15"/>
      <c r="F94" s="15"/>
      <c r="G94" s="6"/>
      <c r="H94" s="15">
        <f t="shared" si="25"/>
        <v>0</v>
      </c>
      <c r="I94" s="53" t="e">
        <f t="shared" si="24"/>
        <v>#DIV/0!</v>
      </c>
      <c r="J94" s="126"/>
    </row>
    <row r="95" spans="1:10" ht="15.75" thickBot="1" x14ac:dyDescent="0.3">
      <c r="A95" s="108">
        <v>18</v>
      </c>
      <c r="B95" s="118" t="s">
        <v>110</v>
      </c>
      <c r="C95" s="61">
        <v>1</v>
      </c>
      <c r="D95" s="62" t="s">
        <v>111</v>
      </c>
      <c r="E95" s="63"/>
      <c r="F95" s="63"/>
      <c r="G95" s="64"/>
      <c r="H95" s="63">
        <f t="shared" si="25"/>
        <v>0</v>
      </c>
      <c r="I95" s="65" t="e">
        <f t="shared" si="24"/>
        <v>#DIV/0!</v>
      </c>
      <c r="J95" s="128" t="e">
        <f>+SUM(E95:E103)/SUM(H95:H103)</f>
        <v>#DIV/0!</v>
      </c>
    </row>
    <row r="96" spans="1:10" ht="31.5" thickTop="1" thickBot="1" x14ac:dyDescent="0.3">
      <c r="A96" s="109"/>
      <c r="B96" s="119"/>
      <c r="C96" s="21">
        <v>2</v>
      </c>
      <c r="D96" s="40" t="s">
        <v>112</v>
      </c>
      <c r="E96" s="44"/>
      <c r="F96" s="44"/>
      <c r="G96" s="45"/>
      <c r="H96" s="44">
        <f t="shared" si="25"/>
        <v>0</v>
      </c>
      <c r="I96" s="46" t="e">
        <f t="shared" si="24"/>
        <v>#DIV/0!</v>
      </c>
      <c r="J96" s="125"/>
    </row>
    <row r="97" spans="1:10" ht="31.5" thickTop="1" thickBot="1" x14ac:dyDescent="0.3">
      <c r="A97" s="109"/>
      <c r="B97" s="119"/>
      <c r="C97" s="21">
        <v>3</v>
      </c>
      <c r="D97" s="40" t="s">
        <v>113</v>
      </c>
      <c r="E97" s="44"/>
      <c r="F97" s="44"/>
      <c r="G97" s="45"/>
      <c r="H97" s="44">
        <f t="shared" si="25"/>
        <v>0</v>
      </c>
      <c r="I97" s="46" t="e">
        <f t="shared" si="24"/>
        <v>#DIV/0!</v>
      </c>
      <c r="J97" s="125"/>
    </row>
    <row r="98" spans="1:10" ht="46.5" thickTop="1" thickBot="1" x14ac:dyDescent="0.3">
      <c r="A98" s="109"/>
      <c r="B98" s="119"/>
      <c r="C98" s="21">
        <v>4</v>
      </c>
      <c r="D98" s="40" t="s">
        <v>114</v>
      </c>
      <c r="E98" s="44"/>
      <c r="F98" s="44"/>
      <c r="G98" s="45"/>
      <c r="H98" s="44">
        <f t="shared" si="25"/>
        <v>0</v>
      </c>
      <c r="I98" s="46" t="e">
        <f t="shared" si="24"/>
        <v>#DIV/0!</v>
      </c>
      <c r="J98" s="125"/>
    </row>
    <row r="99" spans="1:10" ht="16.5" thickTop="1" thickBot="1" x14ac:dyDescent="0.3">
      <c r="A99" s="109"/>
      <c r="B99" s="119"/>
      <c r="C99" s="21">
        <v>5</v>
      </c>
      <c r="D99" s="40" t="s">
        <v>115</v>
      </c>
      <c r="E99" s="44"/>
      <c r="F99" s="44"/>
      <c r="G99" s="45"/>
      <c r="H99" s="44">
        <f t="shared" si="25"/>
        <v>0</v>
      </c>
      <c r="I99" s="46" t="e">
        <f t="shared" si="24"/>
        <v>#DIV/0!</v>
      </c>
      <c r="J99" s="125"/>
    </row>
    <row r="100" spans="1:10" ht="31.5" thickTop="1" thickBot="1" x14ac:dyDescent="0.3">
      <c r="A100" s="109"/>
      <c r="B100" s="119"/>
      <c r="C100" s="21">
        <v>6</v>
      </c>
      <c r="D100" s="40" t="s">
        <v>116</v>
      </c>
      <c r="E100" s="44"/>
      <c r="F100" s="44"/>
      <c r="G100" s="45"/>
      <c r="H100" s="44">
        <f t="shared" si="25"/>
        <v>0</v>
      </c>
      <c r="I100" s="46" t="e">
        <f t="shared" si="24"/>
        <v>#DIV/0!</v>
      </c>
      <c r="J100" s="125"/>
    </row>
    <row r="101" spans="1:10" ht="16.5" thickTop="1" thickBot="1" x14ac:dyDescent="0.3">
      <c r="A101" s="109"/>
      <c r="B101" s="119"/>
      <c r="C101" s="21" t="s">
        <v>117</v>
      </c>
      <c r="D101" s="13" t="s">
        <v>138</v>
      </c>
      <c r="E101" s="44"/>
      <c r="F101" s="44"/>
      <c r="G101" s="45"/>
      <c r="H101" s="44">
        <f t="shared" si="25"/>
        <v>0</v>
      </c>
      <c r="I101" s="46" t="e">
        <f t="shared" si="24"/>
        <v>#DIV/0!</v>
      </c>
      <c r="J101" s="125"/>
    </row>
    <row r="102" spans="1:10" ht="16.5" thickTop="1" thickBot="1" x14ac:dyDescent="0.3">
      <c r="A102" s="109"/>
      <c r="B102" s="119"/>
      <c r="C102" s="21" t="s">
        <v>118</v>
      </c>
      <c r="D102" s="13" t="s">
        <v>139</v>
      </c>
      <c r="E102" s="44"/>
      <c r="F102" s="44"/>
      <c r="G102" s="45"/>
      <c r="H102" s="44">
        <f t="shared" si="25"/>
        <v>0</v>
      </c>
      <c r="I102" s="46" t="e">
        <f t="shared" si="24"/>
        <v>#DIV/0!</v>
      </c>
      <c r="J102" s="125"/>
    </row>
    <row r="103" spans="1:10" ht="31.5" thickTop="1" thickBot="1" x14ac:dyDescent="0.3">
      <c r="A103" s="110"/>
      <c r="B103" s="120"/>
      <c r="C103" s="22" t="s">
        <v>119</v>
      </c>
      <c r="D103" s="31" t="s">
        <v>140</v>
      </c>
      <c r="E103" s="66"/>
      <c r="F103" s="66"/>
      <c r="G103" s="67"/>
      <c r="H103" s="66">
        <f t="shared" si="25"/>
        <v>0</v>
      </c>
      <c r="I103" s="68" t="e">
        <f t="shared" si="24"/>
        <v>#DIV/0!</v>
      </c>
      <c r="J103" s="126"/>
    </row>
    <row r="104" spans="1:10" ht="15.75" thickBot="1" x14ac:dyDescent="0.3">
      <c r="A104" s="100">
        <v>19</v>
      </c>
      <c r="B104" s="105" t="s">
        <v>141</v>
      </c>
      <c r="C104" s="32">
        <v>1</v>
      </c>
      <c r="D104" s="41" t="s">
        <v>38</v>
      </c>
      <c r="E104" s="19"/>
      <c r="F104" s="19"/>
      <c r="G104" s="33"/>
      <c r="H104" s="19">
        <f>+E104+F104</f>
        <v>0</v>
      </c>
      <c r="I104" s="52" t="e">
        <f t="shared" si="24"/>
        <v>#DIV/0!</v>
      </c>
      <c r="J104" s="124" t="e">
        <f>+SUM(E104:E111)/SUM(H104:H111)</f>
        <v>#DIV/0!</v>
      </c>
    </row>
    <row r="105" spans="1:10" ht="16.5" thickTop="1" thickBot="1" x14ac:dyDescent="0.3">
      <c r="A105" s="103"/>
      <c r="B105" s="112"/>
      <c r="C105" s="3">
        <v>2</v>
      </c>
      <c r="D105" s="10" t="s">
        <v>65</v>
      </c>
      <c r="E105" s="14"/>
      <c r="F105" s="14"/>
      <c r="G105" s="5"/>
      <c r="H105" s="14">
        <f t="shared" ref="H105:H111" si="26">+E105+F105</f>
        <v>0</v>
      </c>
      <c r="I105" s="42" t="e">
        <f t="shared" si="24"/>
        <v>#DIV/0!</v>
      </c>
      <c r="J105" s="125"/>
    </row>
    <row r="106" spans="1:10" ht="31.5" thickTop="1" thickBot="1" x14ac:dyDescent="0.3">
      <c r="A106" s="103"/>
      <c r="B106" s="112"/>
      <c r="C106" s="3">
        <v>3</v>
      </c>
      <c r="D106" s="34" t="s">
        <v>66</v>
      </c>
      <c r="E106" s="14"/>
      <c r="F106" s="14"/>
      <c r="G106" s="5"/>
      <c r="H106" s="14">
        <f t="shared" si="26"/>
        <v>0</v>
      </c>
      <c r="I106" s="42" t="e">
        <f t="shared" si="24"/>
        <v>#DIV/0!</v>
      </c>
      <c r="J106" s="125"/>
    </row>
    <row r="107" spans="1:10" ht="16.5" thickTop="1" thickBot="1" x14ac:dyDescent="0.3">
      <c r="A107" s="103"/>
      <c r="B107" s="112"/>
      <c r="C107" s="3">
        <v>4</v>
      </c>
      <c r="D107" s="18" t="s">
        <v>120</v>
      </c>
      <c r="E107" s="14"/>
      <c r="F107" s="14"/>
      <c r="G107" s="5"/>
      <c r="H107" s="14">
        <f t="shared" si="26"/>
        <v>0</v>
      </c>
      <c r="I107" s="42" t="e">
        <f t="shared" si="24"/>
        <v>#DIV/0!</v>
      </c>
      <c r="J107" s="125"/>
    </row>
    <row r="108" spans="1:10" ht="16.5" thickTop="1" thickBot="1" x14ac:dyDescent="0.3">
      <c r="A108" s="103"/>
      <c r="B108" s="112"/>
      <c r="C108" s="3">
        <v>5</v>
      </c>
      <c r="D108" s="18" t="s">
        <v>121</v>
      </c>
      <c r="E108" s="14"/>
      <c r="F108" s="14"/>
      <c r="G108" s="5"/>
      <c r="H108" s="14">
        <f t="shared" si="26"/>
        <v>0</v>
      </c>
      <c r="I108" s="42" t="e">
        <f t="shared" si="24"/>
        <v>#DIV/0!</v>
      </c>
      <c r="J108" s="125"/>
    </row>
    <row r="109" spans="1:10" ht="16.5" thickTop="1" thickBot="1" x14ac:dyDescent="0.3">
      <c r="A109" s="103"/>
      <c r="B109" s="112"/>
      <c r="C109" s="3">
        <v>6</v>
      </c>
      <c r="D109" s="18" t="s">
        <v>142</v>
      </c>
      <c r="E109" s="14"/>
      <c r="F109" s="14"/>
      <c r="G109" s="5"/>
      <c r="H109" s="14">
        <f t="shared" si="26"/>
        <v>0</v>
      </c>
      <c r="I109" s="42" t="e">
        <f t="shared" si="24"/>
        <v>#DIV/0!</v>
      </c>
      <c r="J109" s="125"/>
    </row>
    <row r="110" spans="1:10" ht="16.5" thickTop="1" thickBot="1" x14ac:dyDescent="0.3">
      <c r="A110" s="103"/>
      <c r="B110" s="112"/>
      <c r="C110" s="3">
        <v>7</v>
      </c>
      <c r="D110" s="18" t="s">
        <v>52</v>
      </c>
      <c r="E110" s="14"/>
      <c r="F110" s="14"/>
      <c r="G110" s="5"/>
      <c r="H110" s="14">
        <f t="shared" si="26"/>
        <v>0</v>
      </c>
      <c r="I110" s="42" t="e">
        <f t="shared" si="24"/>
        <v>#DIV/0!</v>
      </c>
      <c r="J110" s="125"/>
    </row>
    <row r="111" spans="1:10" ht="16.5" thickTop="1" thickBot="1" x14ac:dyDescent="0.3">
      <c r="A111" s="104"/>
      <c r="B111" s="113"/>
      <c r="C111" s="8">
        <v>8</v>
      </c>
      <c r="D111" s="36" t="s">
        <v>130</v>
      </c>
      <c r="E111" s="15"/>
      <c r="F111" s="15"/>
      <c r="G111" s="6"/>
      <c r="H111" s="15">
        <f t="shared" si="26"/>
        <v>0</v>
      </c>
      <c r="I111" s="53" t="e">
        <f t="shared" si="24"/>
        <v>#DIV/0!</v>
      </c>
      <c r="J111" s="126"/>
    </row>
    <row r="112" spans="1:10" s="25" customFormat="1" ht="30.75" thickBot="1" x14ac:dyDescent="0.3">
      <c r="A112" s="97">
        <v>20</v>
      </c>
      <c r="B112" s="121" t="s">
        <v>122</v>
      </c>
      <c r="C112" s="28">
        <v>1</v>
      </c>
      <c r="D112" s="29" t="s">
        <v>123</v>
      </c>
      <c r="E112" s="26"/>
      <c r="F112" s="26"/>
      <c r="G112" s="33"/>
      <c r="H112" s="26">
        <f>E112+F112</f>
        <v>0</v>
      </c>
      <c r="I112" s="56" t="e">
        <f t="shared" si="24"/>
        <v>#DIV/0!</v>
      </c>
      <c r="J112" s="127" t="e">
        <f>+SUM(E112:E114)/SUM(H112:H114)</f>
        <v>#DIV/0!</v>
      </c>
    </row>
    <row r="113" spans="1:10" s="25" customFormat="1" ht="31.5" thickTop="1" thickBot="1" x14ac:dyDescent="0.3">
      <c r="A113" s="101"/>
      <c r="B113" s="116"/>
      <c r="C113" s="27">
        <v>2</v>
      </c>
      <c r="D113" s="13" t="s">
        <v>143</v>
      </c>
      <c r="E113" s="16"/>
      <c r="F113" s="16"/>
      <c r="G113" s="5"/>
      <c r="H113" s="16">
        <f t="shared" ref="H113:H114" si="27">E113+F113</f>
        <v>0</v>
      </c>
      <c r="I113" s="43" t="e">
        <f t="shared" si="24"/>
        <v>#DIV/0!</v>
      </c>
      <c r="J113" s="125"/>
    </row>
    <row r="114" spans="1:10" s="25" customFormat="1" ht="31.5" thickTop="1" thickBot="1" x14ac:dyDescent="0.3">
      <c r="A114" s="102"/>
      <c r="B114" s="117"/>
      <c r="C114" s="30">
        <v>3</v>
      </c>
      <c r="D114" s="31" t="s">
        <v>125</v>
      </c>
      <c r="E114" s="17"/>
      <c r="F114" s="17"/>
      <c r="G114" s="6"/>
      <c r="H114" s="17">
        <f t="shared" si="27"/>
        <v>0</v>
      </c>
      <c r="I114" s="57" t="e">
        <f t="shared" si="24"/>
        <v>#DIV/0!</v>
      </c>
      <c r="J114" s="126"/>
    </row>
    <row r="115" spans="1:10" ht="45.75" thickBot="1" x14ac:dyDescent="0.3">
      <c r="A115" s="100">
        <v>21</v>
      </c>
      <c r="B115" s="105" t="s">
        <v>126</v>
      </c>
      <c r="C115" s="32">
        <v>1</v>
      </c>
      <c r="D115" s="41" t="s">
        <v>144</v>
      </c>
      <c r="E115" s="19"/>
      <c r="F115" s="19"/>
      <c r="G115" s="33"/>
      <c r="H115" s="19">
        <f>+E115+F115</f>
        <v>0</v>
      </c>
      <c r="I115" s="52" t="e">
        <f t="shared" si="24"/>
        <v>#DIV/0!</v>
      </c>
      <c r="J115" s="124" t="e">
        <f>+SUM(E115:E120)/SUM(H115:H120)</f>
        <v>#DIV/0!</v>
      </c>
    </row>
    <row r="116" spans="1:10" ht="31.5" thickTop="1" thickBot="1" x14ac:dyDescent="0.3">
      <c r="A116" s="103"/>
      <c r="B116" s="112"/>
      <c r="C116" s="3">
        <v>2</v>
      </c>
      <c r="D116" s="18" t="s">
        <v>127</v>
      </c>
      <c r="E116" s="14"/>
      <c r="F116" s="14"/>
      <c r="G116" s="5"/>
      <c r="H116" s="14">
        <f t="shared" ref="H116:H120" si="28">+E116+F116</f>
        <v>0</v>
      </c>
      <c r="I116" s="42" t="e">
        <f t="shared" si="24"/>
        <v>#DIV/0!</v>
      </c>
      <c r="J116" s="125"/>
    </row>
    <row r="117" spans="1:10" ht="31.5" thickTop="1" thickBot="1" x14ac:dyDescent="0.3">
      <c r="A117" s="103"/>
      <c r="B117" s="112"/>
      <c r="C117" s="3">
        <v>3</v>
      </c>
      <c r="D117" s="18" t="s">
        <v>145</v>
      </c>
      <c r="E117" s="14"/>
      <c r="F117" s="14"/>
      <c r="G117" s="5"/>
      <c r="H117" s="14">
        <f t="shared" si="28"/>
        <v>0</v>
      </c>
      <c r="I117" s="42" t="e">
        <f t="shared" si="24"/>
        <v>#DIV/0!</v>
      </c>
      <c r="J117" s="125"/>
    </row>
    <row r="118" spans="1:10" ht="16.5" thickTop="1" thickBot="1" x14ac:dyDescent="0.3">
      <c r="A118" s="103"/>
      <c r="B118" s="112"/>
      <c r="C118" s="3">
        <v>4</v>
      </c>
      <c r="D118" s="18" t="s">
        <v>146</v>
      </c>
      <c r="E118" s="14"/>
      <c r="F118" s="14"/>
      <c r="G118" s="5"/>
      <c r="H118" s="14">
        <f t="shared" si="28"/>
        <v>0</v>
      </c>
      <c r="I118" s="42" t="e">
        <f t="shared" si="24"/>
        <v>#DIV/0!</v>
      </c>
      <c r="J118" s="125"/>
    </row>
    <row r="119" spans="1:10" ht="31.5" thickTop="1" thickBot="1" x14ac:dyDescent="0.3">
      <c r="A119" s="103"/>
      <c r="B119" s="112"/>
      <c r="C119" s="3">
        <v>5</v>
      </c>
      <c r="D119" s="18" t="s">
        <v>147</v>
      </c>
      <c r="E119" s="14"/>
      <c r="F119" s="14"/>
      <c r="G119" s="5"/>
      <c r="H119" s="14">
        <f t="shared" si="28"/>
        <v>0</v>
      </c>
      <c r="I119" s="42" t="e">
        <f t="shared" si="24"/>
        <v>#DIV/0!</v>
      </c>
      <c r="J119" s="125"/>
    </row>
    <row r="120" spans="1:10" ht="16.5" thickTop="1" thickBot="1" x14ac:dyDescent="0.3">
      <c r="A120" s="104"/>
      <c r="B120" s="113"/>
      <c r="C120" s="8">
        <v>6</v>
      </c>
      <c r="D120" s="36" t="s">
        <v>128</v>
      </c>
      <c r="E120" s="15"/>
      <c r="F120" s="15"/>
      <c r="G120" s="6"/>
      <c r="H120" s="15">
        <f t="shared" si="28"/>
        <v>0</v>
      </c>
      <c r="I120" s="53" t="e">
        <f t="shared" si="24"/>
        <v>#DIV/0!</v>
      </c>
      <c r="J120" s="126"/>
    </row>
    <row r="121" spans="1:10" ht="15.75" thickBot="1" x14ac:dyDescent="0.3">
      <c r="A121" s="97">
        <v>22</v>
      </c>
      <c r="B121" s="114" t="s">
        <v>129</v>
      </c>
      <c r="C121" s="54">
        <v>1</v>
      </c>
      <c r="D121" s="29" t="s">
        <v>52</v>
      </c>
      <c r="E121" s="26">
        <v>3</v>
      </c>
      <c r="F121" s="26">
        <v>0</v>
      </c>
      <c r="G121" s="33"/>
      <c r="H121" s="26">
        <f>+E121+F121</f>
        <v>3</v>
      </c>
      <c r="I121" s="56">
        <f t="shared" si="24"/>
        <v>1</v>
      </c>
      <c r="J121" s="127">
        <f>+SUM(E121:E125)/SUM(H121:H125)</f>
        <v>0.84615384615384615</v>
      </c>
    </row>
    <row r="122" spans="1:10" ht="16.5" thickTop="1" thickBot="1" x14ac:dyDescent="0.3">
      <c r="A122" s="101"/>
      <c r="B122" s="112"/>
      <c r="C122" s="4">
        <v>2</v>
      </c>
      <c r="D122" s="13" t="s">
        <v>130</v>
      </c>
      <c r="E122" s="16">
        <v>2</v>
      </c>
      <c r="F122" s="16">
        <v>1</v>
      </c>
      <c r="G122" s="5"/>
      <c r="H122" s="16">
        <f>+E122+F122</f>
        <v>3</v>
      </c>
      <c r="I122" s="43">
        <f t="shared" si="24"/>
        <v>0.66666666666666663</v>
      </c>
      <c r="J122" s="125"/>
    </row>
    <row r="123" spans="1:10" ht="46.5" thickTop="1" thickBot="1" x14ac:dyDescent="0.3">
      <c r="A123" s="101"/>
      <c r="B123" s="112"/>
      <c r="C123" s="4">
        <v>3</v>
      </c>
      <c r="D123" s="13" t="s">
        <v>148</v>
      </c>
      <c r="E123" s="16">
        <v>1</v>
      </c>
      <c r="F123" s="16">
        <v>1</v>
      </c>
      <c r="G123" s="5"/>
      <c r="H123" s="16">
        <f>+E123+F123</f>
        <v>2</v>
      </c>
      <c r="I123" s="43">
        <f t="shared" si="24"/>
        <v>0.5</v>
      </c>
      <c r="J123" s="125"/>
    </row>
    <row r="124" spans="1:10" ht="46.5" thickTop="1" thickBot="1" x14ac:dyDescent="0.3">
      <c r="A124" s="101"/>
      <c r="B124" s="112"/>
      <c r="C124" s="4">
        <v>4</v>
      </c>
      <c r="D124" s="13" t="s">
        <v>131</v>
      </c>
      <c r="E124" s="16">
        <v>2</v>
      </c>
      <c r="F124" s="16"/>
      <c r="G124" s="5"/>
      <c r="H124" s="16">
        <f t="shared" ref="H124:H125" si="29">+E124+F124</f>
        <v>2</v>
      </c>
      <c r="I124" s="43">
        <f t="shared" si="24"/>
        <v>1</v>
      </c>
      <c r="J124" s="125"/>
    </row>
    <row r="125" spans="1:10" ht="31.5" thickTop="1" thickBot="1" x14ac:dyDescent="0.3">
      <c r="A125" s="102"/>
      <c r="B125" s="113"/>
      <c r="C125" s="9">
        <v>5</v>
      </c>
      <c r="D125" s="31" t="s">
        <v>132</v>
      </c>
      <c r="E125" s="17">
        <v>3</v>
      </c>
      <c r="F125" s="17">
        <v>0</v>
      </c>
      <c r="G125" s="6"/>
      <c r="H125" s="17">
        <f t="shared" si="29"/>
        <v>3</v>
      </c>
      <c r="I125" s="57">
        <f t="shared" si="24"/>
        <v>1</v>
      </c>
      <c r="J125" s="126"/>
    </row>
    <row r="126" spans="1:10" ht="15.75" thickBot="1" x14ac:dyDescent="0.3">
      <c r="A126" s="69"/>
      <c r="B126" s="70" t="s">
        <v>15</v>
      </c>
      <c r="C126" s="70"/>
      <c r="D126" s="70"/>
      <c r="E126" s="70">
        <f>SUM(E3:E125)</f>
        <v>187</v>
      </c>
      <c r="F126" s="70"/>
      <c r="G126" s="70"/>
      <c r="H126" s="70">
        <f>SUM(H3:H125)</f>
        <v>223</v>
      </c>
      <c r="I126" s="71"/>
      <c r="J126" s="72">
        <f>+E126/H126</f>
        <v>0.83856502242152464</v>
      </c>
    </row>
  </sheetData>
  <mergeCells count="66">
    <mergeCell ref="J115:J120"/>
    <mergeCell ref="J121:J125"/>
    <mergeCell ref="J81:J87"/>
    <mergeCell ref="J88:J94"/>
    <mergeCell ref="J95:J103"/>
    <mergeCell ref="J104:J111"/>
    <mergeCell ref="J112:J114"/>
    <mergeCell ref="J55:J59"/>
    <mergeCell ref="J64:J68"/>
    <mergeCell ref="J60:J63"/>
    <mergeCell ref="J69:J76"/>
    <mergeCell ref="J77:J80"/>
    <mergeCell ref="J25:J31"/>
    <mergeCell ref="J32:J37"/>
    <mergeCell ref="J38:J41"/>
    <mergeCell ref="J42:J46"/>
    <mergeCell ref="J47:J54"/>
    <mergeCell ref="J3:J7"/>
    <mergeCell ref="J8:J11"/>
    <mergeCell ref="J12:J14"/>
    <mergeCell ref="J15:J19"/>
    <mergeCell ref="J20:J24"/>
    <mergeCell ref="B55:B59"/>
    <mergeCell ref="B60:B63"/>
    <mergeCell ref="B64:B68"/>
    <mergeCell ref="B69:B76"/>
    <mergeCell ref="B77:B80"/>
    <mergeCell ref="B25:B31"/>
    <mergeCell ref="B32:B37"/>
    <mergeCell ref="B38:B41"/>
    <mergeCell ref="B42:B46"/>
    <mergeCell ref="B47:B54"/>
    <mergeCell ref="B3:B7"/>
    <mergeCell ref="B8:B11"/>
    <mergeCell ref="B12:B14"/>
    <mergeCell ref="B15:B19"/>
    <mergeCell ref="B20:B24"/>
    <mergeCell ref="A60:A63"/>
    <mergeCell ref="A3:A7"/>
    <mergeCell ref="A8:A11"/>
    <mergeCell ref="A12:A14"/>
    <mergeCell ref="A15:A19"/>
    <mergeCell ref="A20:A24"/>
    <mergeCell ref="A25:A31"/>
    <mergeCell ref="A32:A37"/>
    <mergeCell ref="A38:A41"/>
    <mergeCell ref="A42:A46"/>
    <mergeCell ref="A47:A54"/>
    <mergeCell ref="A55:A59"/>
    <mergeCell ref="A64:A68"/>
    <mergeCell ref="A69:A76"/>
    <mergeCell ref="A77:A80"/>
    <mergeCell ref="A81:A87"/>
    <mergeCell ref="A88:A94"/>
    <mergeCell ref="A104:A111"/>
    <mergeCell ref="A112:A114"/>
    <mergeCell ref="A115:A120"/>
    <mergeCell ref="A121:A125"/>
    <mergeCell ref="B81:B87"/>
    <mergeCell ref="B88:B94"/>
    <mergeCell ref="A95:A103"/>
    <mergeCell ref="B95:B103"/>
    <mergeCell ref="B104:B111"/>
    <mergeCell ref="B112:B114"/>
    <mergeCell ref="B115:B120"/>
    <mergeCell ref="B121:B1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C1" workbookViewId="0">
      <pane ySplit="2" topLeftCell="A3" activePane="bottomLeft" state="frozen"/>
      <selection pane="bottomLeft" activeCell="J12" sqref="J12:J14"/>
    </sheetView>
  </sheetViews>
  <sheetFormatPr defaultColWidth="8.85546875" defaultRowHeight="15" x14ac:dyDescent="0.25"/>
  <cols>
    <col min="1" max="1" width="21" style="2" customWidth="1"/>
    <col min="2" max="2" width="29.85546875" style="7" customWidth="1"/>
    <col min="3" max="3" width="21.5703125" style="2" customWidth="1"/>
    <col min="4" max="4" width="65.5703125" style="7" customWidth="1"/>
    <col min="5" max="6" width="8.85546875" style="2"/>
    <col min="7" max="7" width="12.5703125" style="2" bestFit="1" customWidth="1"/>
    <col min="8" max="8" width="17.5703125" style="2" bestFit="1" customWidth="1"/>
    <col min="9" max="9" width="15.28515625" style="2" customWidth="1"/>
    <col min="10" max="10" width="14.5703125" style="2" customWidth="1"/>
    <col min="11" max="16384" width="8.85546875" style="2"/>
  </cols>
  <sheetData>
    <row r="1" spans="1:14" ht="15.75" thickBot="1" x14ac:dyDescent="0.3">
      <c r="A1" s="76" t="s">
        <v>149</v>
      </c>
      <c r="B1" s="96" t="s">
        <v>153</v>
      </c>
      <c r="C1" s="78" t="s">
        <v>151</v>
      </c>
      <c r="D1" s="95" t="s">
        <v>166</v>
      </c>
    </row>
    <row r="2" spans="1:14" ht="30.75" thickBot="1" x14ac:dyDescent="0.3">
      <c r="A2" s="75" t="s">
        <v>150</v>
      </c>
      <c r="B2" s="73" t="s">
        <v>5</v>
      </c>
      <c r="C2" s="74" t="s">
        <v>73</v>
      </c>
      <c r="D2" s="77" t="s">
        <v>72</v>
      </c>
      <c r="E2" s="47" t="s">
        <v>0</v>
      </c>
      <c r="F2" s="47" t="s">
        <v>1</v>
      </c>
      <c r="G2" s="47" t="s">
        <v>2</v>
      </c>
      <c r="H2" s="48" t="s">
        <v>3</v>
      </c>
      <c r="I2" s="49" t="s">
        <v>76</v>
      </c>
      <c r="J2" s="50" t="s">
        <v>4</v>
      </c>
    </row>
    <row r="3" spans="1:14" ht="45.75" thickBot="1" x14ac:dyDescent="0.3">
      <c r="A3" s="100">
        <v>1</v>
      </c>
      <c r="B3" s="111" t="s">
        <v>6</v>
      </c>
      <c r="C3" s="32">
        <v>1</v>
      </c>
      <c r="D3" s="51" t="s">
        <v>16</v>
      </c>
      <c r="E3" s="19">
        <v>3</v>
      </c>
      <c r="F3" s="19">
        <v>0</v>
      </c>
      <c r="G3" s="33"/>
      <c r="H3" s="19">
        <f>E3+F3</f>
        <v>3</v>
      </c>
      <c r="I3" s="52">
        <f>+E3/H3</f>
        <v>1</v>
      </c>
      <c r="J3" s="124">
        <f>+SUM(E3:E7)/SUM(H3:H7)</f>
        <v>0.89473684210526316</v>
      </c>
    </row>
    <row r="4" spans="1:14" ht="16.5" thickTop="1" thickBot="1" x14ac:dyDescent="0.3">
      <c r="A4" s="98"/>
      <c r="B4" s="112"/>
      <c r="C4" s="3">
        <v>2</v>
      </c>
      <c r="D4" s="10" t="s">
        <v>17</v>
      </c>
      <c r="E4" s="14">
        <v>4</v>
      </c>
      <c r="F4" s="14">
        <v>1</v>
      </c>
      <c r="G4" s="5"/>
      <c r="H4" s="14">
        <f t="shared" ref="H4:H7" si="0">E4+F4</f>
        <v>5</v>
      </c>
      <c r="I4" s="42">
        <f t="shared" ref="I4:I7" si="1">+E4/H4</f>
        <v>0.8</v>
      </c>
      <c r="J4" s="131"/>
      <c r="L4"/>
      <c r="M4"/>
      <c r="N4"/>
    </row>
    <row r="5" spans="1:14" ht="16.5" thickTop="1" thickBot="1" x14ac:dyDescent="0.3">
      <c r="A5" s="98"/>
      <c r="B5" s="112"/>
      <c r="C5" s="3">
        <v>3</v>
      </c>
      <c r="D5" s="10" t="s">
        <v>18</v>
      </c>
      <c r="E5" s="14">
        <v>3</v>
      </c>
      <c r="F5" s="14">
        <v>0</v>
      </c>
      <c r="G5" s="5"/>
      <c r="H5" s="14">
        <f t="shared" si="0"/>
        <v>3</v>
      </c>
      <c r="I5" s="42">
        <f t="shared" si="1"/>
        <v>1</v>
      </c>
      <c r="J5" s="131"/>
      <c r="L5"/>
      <c r="M5"/>
      <c r="N5"/>
    </row>
    <row r="6" spans="1:14" ht="31.5" thickTop="1" thickBot="1" x14ac:dyDescent="0.3">
      <c r="A6" s="98"/>
      <c r="B6" s="112"/>
      <c r="C6" s="3">
        <v>4</v>
      </c>
      <c r="D6" s="10" t="s">
        <v>19</v>
      </c>
      <c r="E6" s="14">
        <v>4</v>
      </c>
      <c r="F6" s="14">
        <v>1</v>
      </c>
      <c r="G6" s="5"/>
      <c r="H6" s="14">
        <f t="shared" si="0"/>
        <v>5</v>
      </c>
      <c r="I6" s="42">
        <f t="shared" si="1"/>
        <v>0.8</v>
      </c>
      <c r="J6" s="131"/>
      <c r="L6"/>
      <c r="M6"/>
      <c r="N6"/>
    </row>
    <row r="7" spans="1:14" ht="16.5" thickTop="1" thickBot="1" x14ac:dyDescent="0.3">
      <c r="A7" s="99"/>
      <c r="B7" s="113"/>
      <c r="C7" s="8">
        <v>5</v>
      </c>
      <c r="D7" s="34" t="s">
        <v>20</v>
      </c>
      <c r="E7" s="15">
        <v>3</v>
      </c>
      <c r="F7" s="15">
        <v>0</v>
      </c>
      <c r="G7" s="6"/>
      <c r="H7" s="15">
        <f t="shared" si="0"/>
        <v>3</v>
      </c>
      <c r="I7" s="53">
        <f t="shared" si="1"/>
        <v>1</v>
      </c>
      <c r="J7" s="132"/>
      <c r="L7"/>
      <c r="M7"/>
      <c r="N7"/>
    </row>
    <row r="8" spans="1:14" ht="15.75" thickBot="1" x14ac:dyDescent="0.3">
      <c r="A8" s="97">
        <v>2</v>
      </c>
      <c r="B8" s="114" t="s">
        <v>7</v>
      </c>
      <c r="C8" s="54">
        <v>1</v>
      </c>
      <c r="D8" s="55" t="s">
        <v>21</v>
      </c>
      <c r="E8" s="26">
        <v>3</v>
      </c>
      <c r="F8" s="26">
        <v>0</v>
      </c>
      <c r="G8" s="33"/>
      <c r="H8" s="26">
        <f>E8+F8</f>
        <v>3</v>
      </c>
      <c r="I8" s="56">
        <f>+E8/H8</f>
        <v>1</v>
      </c>
      <c r="J8" s="127">
        <f>+SUM(E8:E11)/SUM(H8:H11)</f>
        <v>0.875</v>
      </c>
      <c r="L8"/>
      <c r="M8"/>
      <c r="N8"/>
    </row>
    <row r="9" spans="1:14" ht="16.5" thickTop="1" thickBot="1" x14ac:dyDescent="0.3">
      <c r="A9" s="98"/>
      <c r="B9" s="112"/>
      <c r="C9" s="4">
        <v>2</v>
      </c>
      <c r="D9" s="11" t="s">
        <v>22</v>
      </c>
      <c r="E9" s="16">
        <v>4</v>
      </c>
      <c r="F9" s="16">
        <v>1</v>
      </c>
      <c r="G9" s="5"/>
      <c r="H9" s="16">
        <f t="shared" ref="H9:H11" si="2">E9+F9</f>
        <v>5</v>
      </c>
      <c r="I9" s="43">
        <f t="shared" ref="I9:I11" si="3">+E9/H9</f>
        <v>0.8</v>
      </c>
      <c r="J9" s="129"/>
      <c r="L9"/>
      <c r="M9"/>
      <c r="N9"/>
    </row>
    <row r="10" spans="1:14" ht="16.5" thickTop="1" thickBot="1" x14ac:dyDescent="0.3">
      <c r="A10" s="98"/>
      <c r="B10" s="112"/>
      <c r="C10" s="4">
        <v>3</v>
      </c>
      <c r="D10" s="11" t="s">
        <v>23</v>
      </c>
      <c r="E10" s="16">
        <v>3</v>
      </c>
      <c r="F10" s="16">
        <v>0</v>
      </c>
      <c r="G10" s="5"/>
      <c r="H10" s="16">
        <f t="shared" si="2"/>
        <v>3</v>
      </c>
      <c r="I10" s="43">
        <f t="shared" si="3"/>
        <v>1</v>
      </c>
      <c r="J10" s="129"/>
      <c r="L10"/>
      <c r="M10"/>
      <c r="N10"/>
    </row>
    <row r="11" spans="1:14" ht="16.5" thickTop="1" thickBot="1" x14ac:dyDescent="0.3">
      <c r="A11" s="99"/>
      <c r="B11" s="113"/>
      <c r="C11" s="9">
        <v>4</v>
      </c>
      <c r="D11" s="35" t="s">
        <v>24</v>
      </c>
      <c r="E11" s="17">
        <v>4</v>
      </c>
      <c r="F11" s="17">
        <v>1</v>
      </c>
      <c r="G11" s="6"/>
      <c r="H11" s="17">
        <f t="shared" si="2"/>
        <v>5</v>
      </c>
      <c r="I11" s="57">
        <f t="shared" si="3"/>
        <v>0.8</v>
      </c>
      <c r="J11" s="130"/>
      <c r="L11"/>
      <c r="M11"/>
      <c r="N11"/>
    </row>
    <row r="12" spans="1:14" ht="15.75" thickBot="1" x14ac:dyDescent="0.3">
      <c r="A12" s="100">
        <v>3</v>
      </c>
      <c r="B12" s="105" t="s">
        <v>12</v>
      </c>
      <c r="C12" s="32">
        <v>1</v>
      </c>
      <c r="D12" s="51" t="s">
        <v>56</v>
      </c>
      <c r="E12" s="19">
        <v>5</v>
      </c>
      <c r="F12" s="19">
        <v>1</v>
      </c>
      <c r="G12" s="33"/>
      <c r="H12" s="19">
        <f>E12+F12</f>
        <v>6</v>
      </c>
      <c r="I12" s="52">
        <f>+E12/H12</f>
        <v>0.83333333333333337</v>
      </c>
      <c r="J12" s="124">
        <f>+SUM(E12:E14)/SUM(H12:H14)</f>
        <v>0.8571428571428571</v>
      </c>
    </row>
    <row r="13" spans="1:14" ht="16.5" thickTop="1" thickBot="1" x14ac:dyDescent="0.3">
      <c r="A13" s="98"/>
      <c r="B13" s="112"/>
      <c r="C13" s="3">
        <v>2</v>
      </c>
      <c r="D13" s="10" t="s">
        <v>57</v>
      </c>
      <c r="E13" s="14">
        <v>4</v>
      </c>
      <c r="F13" s="14">
        <v>0</v>
      </c>
      <c r="G13" s="5"/>
      <c r="H13" s="14">
        <f t="shared" ref="H13:H14" si="4">E13+F13</f>
        <v>4</v>
      </c>
      <c r="I13" s="42">
        <f>+E13/H13</f>
        <v>1</v>
      </c>
      <c r="J13" s="131"/>
    </row>
    <row r="14" spans="1:14" ht="16.5" thickTop="1" thickBot="1" x14ac:dyDescent="0.3">
      <c r="A14" s="99"/>
      <c r="B14" s="113"/>
      <c r="C14" s="8">
        <v>3</v>
      </c>
      <c r="D14" s="34" t="s">
        <v>58</v>
      </c>
      <c r="E14" s="15">
        <v>3</v>
      </c>
      <c r="F14" s="15">
        <v>1</v>
      </c>
      <c r="G14" s="6"/>
      <c r="H14" s="15">
        <f t="shared" si="4"/>
        <v>4</v>
      </c>
      <c r="I14" s="53">
        <f>+E14/H14</f>
        <v>0.75</v>
      </c>
      <c r="J14" s="132"/>
    </row>
    <row r="15" spans="1:14" s="25" customFormat="1" ht="15.75" thickBot="1" x14ac:dyDescent="0.3">
      <c r="A15" s="97">
        <v>4</v>
      </c>
      <c r="B15" s="114" t="s">
        <v>10</v>
      </c>
      <c r="C15" s="54">
        <v>1</v>
      </c>
      <c r="D15" s="55" t="s">
        <v>38</v>
      </c>
      <c r="E15" s="26">
        <v>6</v>
      </c>
      <c r="F15" s="26">
        <v>1</v>
      </c>
      <c r="G15" s="33"/>
      <c r="H15" s="26">
        <f>E15+F15</f>
        <v>7</v>
      </c>
      <c r="I15" s="56">
        <f t="shared" ref="I15:I59" si="5">+E15/H15</f>
        <v>0.8571428571428571</v>
      </c>
      <c r="J15" s="127">
        <f>+SUM(E15:E19)/SUM(H15:H19)</f>
        <v>0.87096774193548387</v>
      </c>
    </row>
    <row r="16" spans="1:14" s="25" customFormat="1" ht="31.5" thickTop="1" thickBot="1" x14ac:dyDescent="0.3">
      <c r="A16" s="101"/>
      <c r="B16" s="112"/>
      <c r="C16" s="4">
        <v>2</v>
      </c>
      <c r="D16" s="11" t="s">
        <v>39</v>
      </c>
      <c r="E16" s="16">
        <v>5</v>
      </c>
      <c r="F16" s="16">
        <v>0</v>
      </c>
      <c r="G16" s="5"/>
      <c r="H16" s="16">
        <f t="shared" ref="H16:H19" si="6">E16+F16</f>
        <v>5</v>
      </c>
      <c r="I16" s="43">
        <f t="shared" si="5"/>
        <v>1</v>
      </c>
      <c r="J16" s="129"/>
    </row>
    <row r="17" spans="1:10" s="25" customFormat="1" ht="16.5" thickTop="1" thickBot="1" x14ac:dyDescent="0.3">
      <c r="A17" s="101"/>
      <c r="B17" s="112"/>
      <c r="C17" s="4">
        <v>3</v>
      </c>
      <c r="D17" s="11" t="s">
        <v>40</v>
      </c>
      <c r="E17" s="16">
        <v>4</v>
      </c>
      <c r="F17" s="16">
        <v>1</v>
      </c>
      <c r="G17" s="5"/>
      <c r="H17" s="16">
        <f t="shared" si="6"/>
        <v>5</v>
      </c>
      <c r="I17" s="43">
        <f t="shared" si="5"/>
        <v>0.8</v>
      </c>
      <c r="J17" s="129"/>
    </row>
    <row r="18" spans="1:10" s="25" customFormat="1" ht="16.5" thickTop="1" thickBot="1" x14ac:dyDescent="0.3">
      <c r="A18" s="101"/>
      <c r="B18" s="112"/>
      <c r="C18" s="4">
        <v>4</v>
      </c>
      <c r="D18" s="11" t="s">
        <v>41</v>
      </c>
      <c r="E18" s="16">
        <v>6</v>
      </c>
      <c r="F18" s="16">
        <v>1</v>
      </c>
      <c r="G18" s="5"/>
      <c r="H18" s="16">
        <f t="shared" si="6"/>
        <v>7</v>
      </c>
      <c r="I18" s="43">
        <f t="shared" si="5"/>
        <v>0.8571428571428571</v>
      </c>
      <c r="J18" s="129"/>
    </row>
    <row r="19" spans="1:10" s="25" customFormat="1" ht="16.5" thickTop="1" thickBot="1" x14ac:dyDescent="0.3">
      <c r="A19" s="102"/>
      <c r="B19" s="113"/>
      <c r="C19" s="9">
        <v>5</v>
      </c>
      <c r="D19" s="35" t="s">
        <v>42</v>
      </c>
      <c r="E19" s="17">
        <v>6</v>
      </c>
      <c r="F19" s="17">
        <v>1</v>
      </c>
      <c r="G19" s="6"/>
      <c r="H19" s="17">
        <f t="shared" si="6"/>
        <v>7</v>
      </c>
      <c r="I19" s="57">
        <f t="shared" si="5"/>
        <v>0.8571428571428571</v>
      </c>
      <c r="J19" s="130"/>
    </row>
    <row r="20" spans="1:10" s="25" customFormat="1" ht="30.75" thickBot="1" x14ac:dyDescent="0.3">
      <c r="A20" s="100">
        <v>5</v>
      </c>
      <c r="B20" s="105" t="s">
        <v>77</v>
      </c>
      <c r="C20" s="32">
        <v>1</v>
      </c>
      <c r="D20" s="51" t="s">
        <v>43</v>
      </c>
      <c r="E20" s="19">
        <v>6</v>
      </c>
      <c r="F20" s="19">
        <v>1</v>
      </c>
      <c r="G20" s="33"/>
      <c r="H20" s="19">
        <f>E20+F20</f>
        <v>7</v>
      </c>
      <c r="I20" s="52">
        <f t="shared" si="5"/>
        <v>0.8571428571428571</v>
      </c>
      <c r="J20" s="124">
        <f>+SUM(E20:E24)/SUM(H20:H24)</f>
        <v>0.87096774193548387</v>
      </c>
    </row>
    <row r="21" spans="1:10" s="25" customFormat="1" ht="31.5" thickTop="1" thickBot="1" x14ac:dyDescent="0.3">
      <c r="A21" s="103"/>
      <c r="B21" s="112"/>
      <c r="C21" s="3">
        <v>2</v>
      </c>
      <c r="D21" s="10" t="s">
        <v>44</v>
      </c>
      <c r="E21" s="14">
        <v>5</v>
      </c>
      <c r="F21" s="14">
        <v>0</v>
      </c>
      <c r="G21" s="5"/>
      <c r="H21" s="14">
        <f t="shared" ref="H21:H24" si="7">E21+F21</f>
        <v>5</v>
      </c>
      <c r="I21" s="42">
        <f t="shared" si="5"/>
        <v>1</v>
      </c>
      <c r="J21" s="131"/>
    </row>
    <row r="22" spans="1:10" s="25" customFormat="1" ht="31.5" thickTop="1" thickBot="1" x14ac:dyDescent="0.3">
      <c r="A22" s="103"/>
      <c r="B22" s="112"/>
      <c r="C22" s="3">
        <v>3</v>
      </c>
      <c r="D22" s="10" t="s">
        <v>45</v>
      </c>
      <c r="E22" s="14">
        <v>4</v>
      </c>
      <c r="F22" s="14">
        <v>1</v>
      </c>
      <c r="G22" s="5"/>
      <c r="H22" s="14">
        <f t="shared" si="7"/>
        <v>5</v>
      </c>
      <c r="I22" s="42">
        <f t="shared" si="5"/>
        <v>0.8</v>
      </c>
      <c r="J22" s="131"/>
    </row>
    <row r="23" spans="1:10" s="25" customFormat="1" ht="46.5" thickTop="1" thickBot="1" x14ac:dyDescent="0.3">
      <c r="A23" s="103"/>
      <c r="B23" s="112"/>
      <c r="C23" s="3">
        <v>4</v>
      </c>
      <c r="D23" s="10" t="s">
        <v>46</v>
      </c>
      <c r="E23" s="14">
        <v>6</v>
      </c>
      <c r="F23" s="14">
        <v>1</v>
      </c>
      <c r="G23" s="5"/>
      <c r="H23" s="14">
        <f t="shared" si="7"/>
        <v>7</v>
      </c>
      <c r="I23" s="42">
        <f t="shared" si="5"/>
        <v>0.8571428571428571</v>
      </c>
      <c r="J23" s="131"/>
    </row>
    <row r="24" spans="1:10" s="25" customFormat="1" ht="16.5" thickTop="1" thickBot="1" x14ac:dyDescent="0.3">
      <c r="A24" s="104"/>
      <c r="B24" s="113"/>
      <c r="C24" s="8">
        <v>5</v>
      </c>
      <c r="D24" s="36" t="s">
        <v>78</v>
      </c>
      <c r="E24" s="15">
        <v>6</v>
      </c>
      <c r="F24" s="15">
        <v>1</v>
      </c>
      <c r="G24" s="6"/>
      <c r="H24" s="15">
        <f t="shared" si="7"/>
        <v>7</v>
      </c>
      <c r="I24" s="53">
        <f t="shared" si="5"/>
        <v>0.8571428571428571</v>
      </c>
      <c r="J24" s="132"/>
    </row>
    <row r="25" spans="1:10" s="25" customFormat="1" ht="15.75" thickBot="1" x14ac:dyDescent="0.3">
      <c r="A25" s="97">
        <v>6</v>
      </c>
      <c r="B25" s="114" t="s">
        <v>8</v>
      </c>
      <c r="C25" s="54">
        <v>1</v>
      </c>
      <c r="D25" s="55" t="s">
        <v>25</v>
      </c>
      <c r="E25" s="26">
        <v>2</v>
      </c>
      <c r="F25" s="26">
        <v>1</v>
      </c>
      <c r="G25" s="33"/>
      <c r="H25" s="26">
        <f>E25+F25</f>
        <v>3</v>
      </c>
      <c r="I25" s="56">
        <f t="shared" si="5"/>
        <v>0.66666666666666663</v>
      </c>
      <c r="J25" s="127">
        <f>+SUM(E25:E31)/SUM(H25:H31)</f>
        <v>0.8</v>
      </c>
    </row>
    <row r="26" spans="1:10" s="25" customFormat="1" ht="16.5" thickTop="1" thickBot="1" x14ac:dyDescent="0.3">
      <c r="A26" s="101"/>
      <c r="B26" s="112"/>
      <c r="C26" s="4">
        <v>2</v>
      </c>
      <c r="D26" s="11" t="s">
        <v>26</v>
      </c>
      <c r="E26" s="16">
        <v>2</v>
      </c>
      <c r="F26" s="16">
        <v>0</v>
      </c>
      <c r="G26" s="16"/>
      <c r="H26" s="16">
        <f t="shared" ref="H26:H31" si="8">E26+F26</f>
        <v>2</v>
      </c>
      <c r="I26" s="43">
        <f t="shared" si="5"/>
        <v>1</v>
      </c>
      <c r="J26" s="129"/>
    </row>
    <row r="27" spans="1:10" s="25" customFormat="1" ht="16.5" thickTop="1" thickBot="1" x14ac:dyDescent="0.3">
      <c r="A27" s="101"/>
      <c r="B27" s="112"/>
      <c r="C27" s="4">
        <v>3</v>
      </c>
      <c r="D27" s="11" t="s">
        <v>27</v>
      </c>
      <c r="E27" s="16">
        <v>4</v>
      </c>
      <c r="F27" s="16">
        <v>1</v>
      </c>
      <c r="G27" s="5"/>
      <c r="H27" s="16">
        <f t="shared" si="8"/>
        <v>5</v>
      </c>
      <c r="I27" s="43">
        <f t="shared" si="5"/>
        <v>0.8</v>
      </c>
      <c r="J27" s="129"/>
    </row>
    <row r="28" spans="1:10" s="25" customFormat="1" ht="16.5" thickTop="1" thickBot="1" x14ac:dyDescent="0.3">
      <c r="A28" s="101"/>
      <c r="B28" s="112"/>
      <c r="C28" s="4">
        <v>4</v>
      </c>
      <c r="D28" s="11" t="s">
        <v>28</v>
      </c>
      <c r="E28" s="16">
        <v>2</v>
      </c>
      <c r="F28" s="16">
        <v>1</v>
      </c>
      <c r="G28" s="16"/>
      <c r="H28" s="16">
        <f t="shared" si="8"/>
        <v>3</v>
      </c>
      <c r="I28" s="43">
        <f t="shared" si="5"/>
        <v>0.66666666666666663</v>
      </c>
      <c r="J28" s="129"/>
    </row>
    <row r="29" spans="1:10" s="25" customFormat="1" ht="31.5" thickTop="1" thickBot="1" x14ac:dyDescent="0.3">
      <c r="A29" s="101"/>
      <c r="B29" s="112"/>
      <c r="C29" s="4">
        <v>5</v>
      </c>
      <c r="D29" s="11" t="s">
        <v>29</v>
      </c>
      <c r="E29" s="16">
        <v>2</v>
      </c>
      <c r="F29" s="16">
        <v>0</v>
      </c>
      <c r="G29" s="16"/>
      <c r="H29" s="16">
        <f>E29+F29</f>
        <v>2</v>
      </c>
      <c r="I29" s="43">
        <f t="shared" si="5"/>
        <v>1</v>
      </c>
      <c r="J29" s="129"/>
    </row>
    <row r="30" spans="1:10" s="25" customFormat="1" ht="31.5" thickTop="1" thickBot="1" x14ac:dyDescent="0.3">
      <c r="A30" s="101"/>
      <c r="B30" s="112"/>
      <c r="C30" s="4">
        <v>6</v>
      </c>
      <c r="D30" s="11" t="s">
        <v>30</v>
      </c>
      <c r="E30" s="16">
        <v>4</v>
      </c>
      <c r="F30" s="16">
        <v>1</v>
      </c>
      <c r="G30" s="5"/>
      <c r="H30" s="16">
        <f t="shared" si="8"/>
        <v>5</v>
      </c>
      <c r="I30" s="43">
        <f t="shared" si="5"/>
        <v>0.8</v>
      </c>
      <c r="J30" s="129"/>
    </row>
    <row r="31" spans="1:10" s="25" customFormat="1" ht="31.5" thickTop="1" thickBot="1" x14ac:dyDescent="0.3">
      <c r="A31" s="102"/>
      <c r="B31" s="113"/>
      <c r="C31" s="9">
        <v>7</v>
      </c>
      <c r="D31" s="35" t="s">
        <v>31</v>
      </c>
      <c r="E31" s="17">
        <v>4</v>
      </c>
      <c r="F31" s="17">
        <v>1</v>
      </c>
      <c r="G31" s="6"/>
      <c r="H31" s="17">
        <f t="shared" si="8"/>
        <v>5</v>
      </c>
      <c r="I31" s="57">
        <f t="shared" si="5"/>
        <v>0.8</v>
      </c>
      <c r="J31" s="130"/>
    </row>
    <row r="32" spans="1:10" s="25" customFormat="1" ht="15.75" thickBot="1" x14ac:dyDescent="0.3">
      <c r="A32" s="100">
        <v>7</v>
      </c>
      <c r="B32" s="105" t="s">
        <v>9</v>
      </c>
      <c r="C32" s="32">
        <v>1</v>
      </c>
      <c r="D32" s="51" t="s">
        <v>32</v>
      </c>
      <c r="E32" s="19">
        <v>2</v>
      </c>
      <c r="F32" s="19">
        <v>1</v>
      </c>
      <c r="G32" s="33"/>
      <c r="H32" s="19">
        <f>E32+F32</f>
        <v>3</v>
      </c>
      <c r="I32" s="52">
        <f t="shared" si="5"/>
        <v>0.66666666666666663</v>
      </c>
      <c r="J32" s="124">
        <f>+SUM(E32:E37)/SUM(H32:H37)</f>
        <v>0.80769230769230771</v>
      </c>
    </row>
    <row r="33" spans="1:10" s="25" customFormat="1" ht="16.5" thickTop="1" thickBot="1" x14ac:dyDescent="0.3">
      <c r="A33" s="103"/>
      <c r="B33" s="112"/>
      <c r="C33" s="3">
        <v>2</v>
      </c>
      <c r="D33" s="10" t="s">
        <v>33</v>
      </c>
      <c r="E33" s="14">
        <v>3</v>
      </c>
      <c r="F33" s="14">
        <v>0</v>
      </c>
      <c r="G33" s="5"/>
      <c r="H33" s="14">
        <f>E33+F33</f>
        <v>3</v>
      </c>
      <c r="I33" s="42">
        <f t="shared" si="5"/>
        <v>1</v>
      </c>
      <c r="J33" s="131"/>
    </row>
    <row r="34" spans="1:10" s="25" customFormat="1" ht="31.5" thickTop="1" thickBot="1" x14ac:dyDescent="0.3">
      <c r="A34" s="103"/>
      <c r="B34" s="112"/>
      <c r="C34" s="3">
        <v>3</v>
      </c>
      <c r="D34" s="10" t="s">
        <v>34</v>
      </c>
      <c r="E34" s="14">
        <v>4</v>
      </c>
      <c r="F34" s="14">
        <v>1</v>
      </c>
      <c r="G34" s="5"/>
      <c r="H34" s="14">
        <f t="shared" ref="H34:H36" si="9">E34+F34</f>
        <v>5</v>
      </c>
      <c r="I34" s="42">
        <f t="shared" si="5"/>
        <v>0.8</v>
      </c>
      <c r="J34" s="131"/>
    </row>
    <row r="35" spans="1:10" s="25" customFormat="1" ht="46.5" thickTop="1" thickBot="1" x14ac:dyDescent="0.3">
      <c r="A35" s="103"/>
      <c r="B35" s="112"/>
      <c r="C35" s="3">
        <v>4</v>
      </c>
      <c r="D35" s="10" t="s">
        <v>35</v>
      </c>
      <c r="E35" s="14">
        <v>4</v>
      </c>
      <c r="F35" s="14">
        <v>1</v>
      </c>
      <c r="G35" s="5"/>
      <c r="H35" s="14">
        <f t="shared" si="9"/>
        <v>5</v>
      </c>
      <c r="I35" s="42">
        <f t="shared" si="5"/>
        <v>0.8</v>
      </c>
      <c r="J35" s="131"/>
    </row>
    <row r="36" spans="1:10" s="25" customFormat="1" ht="31.5" thickTop="1" thickBot="1" x14ac:dyDescent="0.3">
      <c r="A36" s="103"/>
      <c r="B36" s="112"/>
      <c r="C36" s="3">
        <v>5</v>
      </c>
      <c r="D36" s="10" t="s">
        <v>36</v>
      </c>
      <c r="E36" s="14">
        <v>4</v>
      </c>
      <c r="F36" s="14">
        <v>1</v>
      </c>
      <c r="G36" s="5"/>
      <c r="H36" s="14">
        <f t="shared" si="9"/>
        <v>5</v>
      </c>
      <c r="I36" s="42">
        <f t="shared" si="5"/>
        <v>0.8</v>
      </c>
      <c r="J36" s="131"/>
    </row>
    <row r="37" spans="1:10" s="25" customFormat="1" ht="31.5" thickTop="1" thickBot="1" x14ac:dyDescent="0.3">
      <c r="A37" s="104"/>
      <c r="B37" s="113"/>
      <c r="C37" s="8">
        <v>6</v>
      </c>
      <c r="D37" s="34" t="s">
        <v>37</v>
      </c>
      <c r="E37" s="15">
        <v>4</v>
      </c>
      <c r="F37" s="15">
        <v>1</v>
      </c>
      <c r="G37" s="6"/>
      <c r="H37" s="15">
        <f>E37+F37</f>
        <v>5</v>
      </c>
      <c r="I37" s="53">
        <f t="shared" si="5"/>
        <v>0.8</v>
      </c>
      <c r="J37" s="132"/>
    </row>
    <row r="38" spans="1:10" s="25" customFormat="1" ht="15.75" thickBot="1" x14ac:dyDescent="0.3">
      <c r="A38" s="97">
        <v>8</v>
      </c>
      <c r="B38" s="114" t="s">
        <v>11</v>
      </c>
      <c r="C38" s="54">
        <v>1</v>
      </c>
      <c r="D38" s="55" t="s">
        <v>47</v>
      </c>
      <c r="E38" s="26">
        <v>6</v>
      </c>
      <c r="F38" s="26">
        <v>1</v>
      </c>
      <c r="G38" s="33"/>
      <c r="H38" s="26">
        <f>E38+F38</f>
        <v>7</v>
      </c>
      <c r="I38" s="56">
        <f t="shared" si="5"/>
        <v>0.8571428571428571</v>
      </c>
      <c r="J38" s="127">
        <f>+SUM(E38:E41)/SUM(H38:H41)</f>
        <v>0.875</v>
      </c>
    </row>
    <row r="39" spans="1:10" s="25" customFormat="1" ht="16.5" thickTop="1" thickBot="1" x14ac:dyDescent="0.3">
      <c r="A39" s="101"/>
      <c r="B39" s="112"/>
      <c r="C39" s="4">
        <v>2</v>
      </c>
      <c r="D39" s="11" t="s">
        <v>48</v>
      </c>
      <c r="E39" s="16">
        <v>5</v>
      </c>
      <c r="F39" s="16">
        <v>0</v>
      </c>
      <c r="G39" s="5"/>
      <c r="H39" s="16">
        <f t="shared" ref="H39:H41" si="10">E39+F39</f>
        <v>5</v>
      </c>
      <c r="I39" s="43">
        <f t="shared" si="5"/>
        <v>1</v>
      </c>
      <c r="J39" s="129"/>
    </row>
    <row r="40" spans="1:10" s="25" customFormat="1" ht="16.5" thickTop="1" thickBot="1" x14ac:dyDescent="0.3">
      <c r="A40" s="101"/>
      <c r="B40" s="112"/>
      <c r="C40" s="4">
        <v>3</v>
      </c>
      <c r="D40" s="11" t="s">
        <v>49</v>
      </c>
      <c r="E40" s="16">
        <v>4</v>
      </c>
      <c r="F40" s="16">
        <v>1</v>
      </c>
      <c r="G40" s="5"/>
      <c r="H40" s="16">
        <f t="shared" si="10"/>
        <v>5</v>
      </c>
      <c r="I40" s="43">
        <f t="shared" si="5"/>
        <v>0.8</v>
      </c>
      <c r="J40" s="129"/>
    </row>
    <row r="41" spans="1:10" s="25" customFormat="1" ht="16.5" thickTop="1" thickBot="1" x14ac:dyDescent="0.3">
      <c r="A41" s="102"/>
      <c r="B41" s="113"/>
      <c r="C41" s="9">
        <v>4</v>
      </c>
      <c r="D41" s="35" t="s">
        <v>50</v>
      </c>
      <c r="E41" s="17">
        <v>6</v>
      </c>
      <c r="F41" s="17">
        <v>1</v>
      </c>
      <c r="G41" s="6"/>
      <c r="H41" s="17">
        <f t="shared" si="10"/>
        <v>7</v>
      </c>
      <c r="I41" s="57">
        <f t="shared" si="5"/>
        <v>0.8571428571428571</v>
      </c>
      <c r="J41" s="130"/>
    </row>
    <row r="42" spans="1:10" s="25" customFormat="1" ht="15.75" thickBot="1" x14ac:dyDescent="0.3">
      <c r="A42" s="100">
        <v>9</v>
      </c>
      <c r="B42" s="105" t="s">
        <v>74</v>
      </c>
      <c r="C42" s="32">
        <v>1</v>
      </c>
      <c r="D42" s="51" t="s">
        <v>51</v>
      </c>
      <c r="E42" s="19">
        <v>6</v>
      </c>
      <c r="F42" s="19">
        <v>1</v>
      </c>
      <c r="G42" s="33"/>
      <c r="H42" s="19">
        <f>E42+F42</f>
        <v>7</v>
      </c>
      <c r="I42" s="52">
        <f t="shared" si="5"/>
        <v>0.8571428571428571</v>
      </c>
      <c r="J42" s="124">
        <f>+SUM(E42:E46)/SUM(H42:H46)</f>
        <v>0.87096774193548387</v>
      </c>
    </row>
    <row r="43" spans="1:10" s="25" customFormat="1" ht="16.5" thickTop="1" thickBot="1" x14ac:dyDescent="0.3">
      <c r="A43" s="103"/>
      <c r="B43" s="112"/>
      <c r="C43" s="3">
        <v>2</v>
      </c>
      <c r="D43" s="10" t="s">
        <v>52</v>
      </c>
      <c r="E43" s="14">
        <v>5</v>
      </c>
      <c r="F43" s="14">
        <v>0</v>
      </c>
      <c r="G43" s="5"/>
      <c r="H43" s="14">
        <f>E43+F43</f>
        <v>5</v>
      </c>
      <c r="I43" s="42">
        <f t="shared" si="5"/>
        <v>1</v>
      </c>
      <c r="J43" s="131"/>
    </row>
    <row r="44" spans="1:10" s="25" customFormat="1" ht="16.5" thickTop="1" thickBot="1" x14ac:dyDescent="0.3">
      <c r="A44" s="103"/>
      <c r="B44" s="112"/>
      <c r="C44" s="3">
        <v>3</v>
      </c>
      <c r="D44" s="10" t="s">
        <v>53</v>
      </c>
      <c r="E44" s="14">
        <v>4</v>
      </c>
      <c r="F44" s="14">
        <v>1</v>
      </c>
      <c r="G44" s="5"/>
      <c r="H44" s="14">
        <f t="shared" ref="H44:H46" si="11">E44+F44</f>
        <v>5</v>
      </c>
      <c r="I44" s="42">
        <f t="shared" si="5"/>
        <v>0.8</v>
      </c>
      <c r="J44" s="131"/>
    </row>
    <row r="45" spans="1:10" s="25" customFormat="1" ht="16.5" thickTop="1" thickBot="1" x14ac:dyDescent="0.3">
      <c r="A45" s="103"/>
      <c r="B45" s="112"/>
      <c r="C45" s="3">
        <v>4</v>
      </c>
      <c r="D45" s="10" t="s">
        <v>54</v>
      </c>
      <c r="E45" s="14">
        <v>6</v>
      </c>
      <c r="F45" s="14">
        <v>1</v>
      </c>
      <c r="G45" s="5"/>
      <c r="H45" s="14">
        <f t="shared" si="11"/>
        <v>7</v>
      </c>
      <c r="I45" s="42">
        <f t="shared" si="5"/>
        <v>0.8571428571428571</v>
      </c>
      <c r="J45" s="131"/>
    </row>
    <row r="46" spans="1:10" s="25" customFormat="1" ht="31.5" thickTop="1" thickBot="1" x14ac:dyDescent="0.3">
      <c r="A46" s="104"/>
      <c r="B46" s="113"/>
      <c r="C46" s="8">
        <v>5</v>
      </c>
      <c r="D46" s="34" t="s">
        <v>55</v>
      </c>
      <c r="E46" s="15">
        <v>6</v>
      </c>
      <c r="F46" s="15">
        <v>1</v>
      </c>
      <c r="G46" s="6"/>
      <c r="H46" s="15">
        <f t="shared" si="11"/>
        <v>7</v>
      </c>
      <c r="I46" s="53">
        <f t="shared" si="5"/>
        <v>0.8571428571428571</v>
      </c>
      <c r="J46" s="132"/>
    </row>
    <row r="47" spans="1:10" ht="30.75" thickBot="1" x14ac:dyDescent="0.3">
      <c r="A47" s="97">
        <v>10</v>
      </c>
      <c r="B47" s="114" t="s">
        <v>13</v>
      </c>
      <c r="C47" s="54">
        <v>1</v>
      </c>
      <c r="D47" s="55" t="s">
        <v>59</v>
      </c>
      <c r="E47" s="26">
        <v>2</v>
      </c>
      <c r="F47" s="26">
        <v>1</v>
      </c>
      <c r="G47" s="26"/>
      <c r="H47" s="26">
        <f>E47+F47</f>
        <v>3</v>
      </c>
      <c r="I47" s="56">
        <f t="shared" si="5"/>
        <v>0.66666666666666663</v>
      </c>
      <c r="J47" s="127">
        <f>+SUM(E47:E54)/SUM(H47:H54)</f>
        <v>0.7</v>
      </c>
    </row>
    <row r="48" spans="1:10" ht="46.5" thickTop="1" thickBot="1" x14ac:dyDescent="0.3">
      <c r="A48" s="98"/>
      <c r="B48" s="112"/>
      <c r="C48" s="4">
        <v>2</v>
      </c>
      <c r="D48" s="11" t="s">
        <v>60</v>
      </c>
      <c r="E48" s="16">
        <v>2</v>
      </c>
      <c r="F48" s="16">
        <v>1</v>
      </c>
      <c r="G48" s="16"/>
      <c r="H48" s="16">
        <f t="shared" ref="H48:H53" si="12">E48+F48</f>
        <v>3</v>
      </c>
      <c r="I48" s="43">
        <f t="shared" si="5"/>
        <v>0.66666666666666663</v>
      </c>
      <c r="J48" s="129"/>
    </row>
    <row r="49" spans="1:14" ht="31.5" thickTop="1" thickBot="1" x14ac:dyDescent="0.3">
      <c r="A49" s="98"/>
      <c r="B49" s="112"/>
      <c r="C49" s="4">
        <v>3</v>
      </c>
      <c r="D49" s="11" t="s">
        <v>61</v>
      </c>
      <c r="E49" s="16">
        <v>2</v>
      </c>
      <c r="F49" s="16">
        <v>1</v>
      </c>
      <c r="G49" s="16"/>
      <c r="H49" s="16">
        <f t="shared" si="12"/>
        <v>3</v>
      </c>
      <c r="I49" s="43">
        <f t="shared" si="5"/>
        <v>0.66666666666666663</v>
      </c>
      <c r="J49" s="129"/>
    </row>
    <row r="50" spans="1:14" ht="31.5" thickTop="1" thickBot="1" x14ac:dyDescent="0.3">
      <c r="A50" s="98"/>
      <c r="B50" s="112"/>
      <c r="C50" s="4">
        <v>4</v>
      </c>
      <c r="D50" s="11" t="s">
        <v>62</v>
      </c>
      <c r="E50" s="16">
        <v>2</v>
      </c>
      <c r="F50" s="16">
        <v>1</v>
      </c>
      <c r="G50" s="5"/>
      <c r="H50" s="16">
        <f t="shared" si="12"/>
        <v>3</v>
      </c>
      <c r="I50" s="43">
        <f t="shared" si="5"/>
        <v>0.66666666666666663</v>
      </c>
      <c r="J50" s="129"/>
    </row>
    <row r="51" spans="1:14" ht="31.5" thickTop="1" thickBot="1" x14ac:dyDescent="0.3">
      <c r="A51" s="98"/>
      <c r="B51" s="112"/>
      <c r="C51" s="4">
        <v>5</v>
      </c>
      <c r="D51" s="11" t="s">
        <v>63</v>
      </c>
      <c r="E51" s="16">
        <v>1</v>
      </c>
      <c r="F51" s="16">
        <v>0</v>
      </c>
      <c r="G51" s="5"/>
      <c r="H51" s="16">
        <f t="shared" si="12"/>
        <v>1</v>
      </c>
      <c r="I51" s="43">
        <f t="shared" si="5"/>
        <v>1</v>
      </c>
      <c r="J51" s="129"/>
    </row>
    <row r="52" spans="1:14" ht="16.5" thickTop="1" thickBot="1" x14ac:dyDescent="0.3">
      <c r="A52" s="98"/>
      <c r="B52" s="112"/>
      <c r="C52" s="4">
        <v>6</v>
      </c>
      <c r="D52" s="11" t="s">
        <v>64</v>
      </c>
      <c r="E52" s="16">
        <v>1</v>
      </c>
      <c r="F52" s="16">
        <v>0</v>
      </c>
      <c r="G52" s="5"/>
      <c r="H52" s="16">
        <f t="shared" si="12"/>
        <v>1</v>
      </c>
      <c r="I52" s="43">
        <f t="shared" si="5"/>
        <v>1</v>
      </c>
      <c r="J52" s="129"/>
    </row>
    <row r="53" spans="1:14" ht="16.5" thickTop="1" thickBot="1" x14ac:dyDescent="0.3">
      <c r="A53" s="98"/>
      <c r="B53" s="112"/>
      <c r="C53" s="4">
        <v>7</v>
      </c>
      <c r="D53" s="11" t="s">
        <v>65</v>
      </c>
      <c r="E53" s="16">
        <v>2</v>
      </c>
      <c r="F53" s="16">
        <v>1</v>
      </c>
      <c r="G53" s="5"/>
      <c r="H53" s="16">
        <f t="shared" si="12"/>
        <v>3</v>
      </c>
      <c r="I53" s="43">
        <f t="shared" si="5"/>
        <v>0.66666666666666663</v>
      </c>
      <c r="J53" s="129"/>
    </row>
    <row r="54" spans="1:14" ht="31.5" thickTop="1" thickBot="1" x14ac:dyDescent="0.3">
      <c r="A54" s="99"/>
      <c r="B54" s="113"/>
      <c r="C54" s="9">
        <v>8</v>
      </c>
      <c r="D54" s="35" t="s">
        <v>66</v>
      </c>
      <c r="E54" s="17">
        <v>2</v>
      </c>
      <c r="F54" s="17">
        <v>1</v>
      </c>
      <c r="G54" s="6"/>
      <c r="H54" s="17">
        <f>E54+F54</f>
        <v>3</v>
      </c>
      <c r="I54" s="57">
        <f t="shared" si="5"/>
        <v>0.66666666666666663</v>
      </c>
      <c r="J54" s="130"/>
    </row>
    <row r="55" spans="1:14" ht="30.75" thickBot="1" x14ac:dyDescent="0.3">
      <c r="A55" s="100">
        <v>11</v>
      </c>
      <c r="B55" s="105" t="s">
        <v>14</v>
      </c>
      <c r="C55" s="32">
        <v>1</v>
      </c>
      <c r="D55" s="51" t="s">
        <v>67</v>
      </c>
      <c r="E55" s="19">
        <v>4</v>
      </c>
      <c r="F55" s="19">
        <v>1</v>
      </c>
      <c r="G55" s="19"/>
      <c r="H55" s="19">
        <f>E55+F55</f>
        <v>5</v>
      </c>
      <c r="I55" s="52">
        <f t="shared" si="5"/>
        <v>0.8</v>
      </c>
      <c r="J55" s="124">
        <f>+SUM(E55:E59)/SUM(H55:H59)</f>
        <v>0.84210526315789469</v>
      </c>
    </row>
    <row r="56" spans="1:14" ht="31.5" thickTop="1" thickBot="1" x14ac:dyDescent="0.3">
      <c r="A56" s="98"/>
      <c r="B56" s="112"/>
      <c r="C56" s="3">
        <v>2</v>
      </c>
      <c r="D56" s="10" t="s">
        <v>68</v>
      </c>
      <c r="E56" s="14">
        <v>3</v>
      </c>
      <c r="F56" s="14">
        <v>0</v>
      </c>
      <c r="G56" s="5"/>
      <c r="H56" s="14">
        <f t="shared" ref="H56:H58" si="13">E56+F56</f>
        <v>3</v>
      </c>
      <c r="I56" s="42">
        <f t="shared" si="5"/>
        <v>1</v>
      </c>
      <c r="J56" s="131"/>
    </row>
    <row r="57" spans="1:14" ht="31.5" thickTop="1" thickBot="1" x14ac:dyDescent="0.3">
      <c r="A57" s="98"/>
      <c r="B57" s="112"/>
      <c r="C57" s="3">
        <v>3</v>
      </c>
      <c r="D57" s="10" t="s">
        <v>69</v>
      </c>
      <c r="E57" s="14">
        <v>2</v>
      </c>
      <c r="F57" s="14">
        <v>0</v>
      </c>
      <c r="G57" s="14"/>
      <c r="H57" s="14">
        <f t="shared" si="13"/>
        <v>2</v>
      </c>
      <c r="I57" s="42">
        <f t="shared" si="5"/>
        <v>1</v>
      </c>
      <c r="J57" s="131"/>
    </row>
    <row r="58" spans="1:14" ht="16.5" thickTop="1" thickBot="1" x14ac:dyDescent="0.3">
      <c r="A58" s="98"/>
      <c r="B58" s="112"/>
      <c r="C58" s="3">
        <v>4</v>
      </c>
      <c r="D58" s="10" t="s">
        <v>70</v>
      </c>
      <c r="E58" s="14">
        <v>3</v>
      </c>
      <c r="F58" s="14">
        <v>1</v>
      </c>
      <c r="G58" s="5"/>
      <c r="H58" s="14">
        <f t="shared" si="13"/>
        <v>4</v>
      </c>
      <c r="I58" s="42">
        <f t="shared" si="5"/>
        <v>0.75</v>
      </c>
      <c r="J58" s="131"/>
    </row>
    <row r="59" spans="1:14" ht="16.5" thickTop="1" thickBot="1" x14ac:dyDescent="0.3">
      <c r="A59" s="99"/>
      <c r="B59" s="113"/>
      <c r="C59" s="8">
        <v>5</v>
      </c>
      <c r="D59" s="34" t="s">
        <v>71</v>
      </c>
      <c r="E59" s="15">
        <v>4</v>
      </c>
      <c r="F59" s="15">
        <v>1</v>
      </c>
      <c r="G59" s="6"/>
      <c r="H59" s="15">
        <f>E59+F59</f>
        <v>5</v>
      </c>
      <c r="I59" s="53">
        <f t="shared" si="5"/>
        <v>0.8</v>
      </c>
      <c r="J59" s="132"/>
    </row>
    <row r="60" spans="1:14" ht="30.75" thickBot="1" x14ac:dyDescent="0.3">
      <c r="A60" s="97">
        <v>12</v>
      </c>
      <c r="B60" s="114" t="s">
        <v>79</v>
      </c>
      <c r="C60" s="54">
        <v>1</v>
      </c>
      <c r="D60" s="29" t="s">
        <v>80</v>
      </c>
      <c r="E60" s="26"/>
      <c r="F60" s="26"/>
      <c r="G60" s="33"/>
      <c r="H60" s="26">
        <f>E60+F60</f>
        <v>0</v>
      </c>
      <c r="I60" s="56" t="e">
        <f>+E60/H60</f>
        <v>#DIV/0!</v>
      </c>
      <c r="J60" s="127" t="e">
        <f>+SUM(E60:E63)/SUM(H60:H63)</f>
        <v>#DIV/0!</v>
      </c>
      <c r="L60"/>
      <c r="M60"/>
      <c r="N60"/>
    </row>
    <row r="61" spans="1:14" ht="16.5" thickTop="1" thickBot="1" x14ac:dyDescent="0.3">
      <c r="A61" s="98"/>
      <c r="B61" s="112"/>
      <c r="C61" s="4">
        <v>2</v>
      </c>
      <c r="D61" s="11" t="s">
        <v>17</v>
      </c>
      <c r="E61" s="16"/>
      <c r="F61" s="16"/>
      <c r="G61" s="5"/>
      <c r="H61" s="16">
        <f t="shared" ref="H61:H63" si="14">E61+F61</f>
        <v>0</v>
      </c>
      <c r="I61" s="43" t="e">
        <f t="shared" ref="I61:I124" si="15">+E61/H61</f>
        <v>#DIV/0!</v>
      </c>
      <c r="J61" s="129"/>
      <c r="L61"/>
      <c r="M61"/>
      <c r="N61"/>
    </row>
    <row r="62" spans="1:14" ht="16.5" thickTop="1" thickBot="1" x14ac:dyDescent="0.3">
      <c r="A62" s="98"/>
      <c r="B62" s="112"/>
      <c r="C62" s="4">
        <v>3</v>
      </c>
      <c r="D62" s="11" t="s">
        <v>18</v>
      </c>
      <c r="E62" s="16"/>
      <c r="F62" s="16"/>
      <c r="G62" s="5"/>
      <c r="H62" s="16">
        <f t="shared" si="14"/>
        <v>0</v>
      </c>
      <c r="I62" s="43" t="e">
        <f t="shared" si="15"/>
        <v>#DIV/0!</v>
      </c>
      <c r="J62" s="129"/>
      <c r="L62"/>
      <c r="M62"/>
      <c r="N62"/>
    </row>
    <row r="63" spans="1:14" ht="31.5" thickTop="1" thickBot="1" x14ac:dyDescent="0.3">
      <c r="A63" s="99"/>
      <c r="B63" s="113"/>
      <c r="C63" s="9">
        <v>4</v>
      </c>
      <c r="D63" s="35" t="s">
        <v>19</v>
      </c>
      <c r="E63" s="17"/>
      <c r="F63" s="17"/>
      <c r="G63" s="6"/>
      <c r="H63" s="17">
        <f t="shared" si="14"/>
        <v>0</v>
      </c>
      <c r="I63" s="57" t="e">
        <f t="shared" si="15"/>
        <v>#DIV/0!</v>
      </c>
      <c r="J63" s="130"/>
      <c r="L63"/>
      <c r="M63"/>
      <c r="N63"/>
    </row>
    <row r="64" spans="1:14" ht="15.75" thickBot="1" x14ac:dyDescent="0.3">
      <c r="A64" s="100">
        <v>13</v>
      </c>
      <c r="B64" s="105" t="s">
        <v>81</v>
      </c>
      <c r="C64" s="32">
        <v>1</v>
      </c>
      <c r="D64" s="41" t="s">
        <v>82</v>
      </c>
      <c r="E64" s="19"/>
      <c r="F64" s="19"/>
      <c r="G64" s="33"/>
      <c r="H64" s="19">
        <f>+E64+F64</f>
        <v>0</v>
      </c>
      <c r="I64" s="52" t="e">
        <f t="shared" si="15"/>
        <v>#DIV/0!</v>
      </c>
      <c r="J64" s="124" t="e">
        <f>+SUM(E64:E68)/SUM(H64:H68)</f>
        <v>#DIV/0!</v>
      </c>
    </row>
    <row r="65" spans="1:10" ht="31.5" thickTop="1" thickBot="1" x14ac:dyDescent="0.3">
      <c r="A65" s="98"/>
      <c r="B65" s="112"/>
      <c r="C65" s="3">
        <v>2</v>
      </c>
      <c r="D65" s="18" t="s">
        <v>133</v>
      </c>
      <c r="E65" s="14"/>
      <c r="F65" s="14"/>
      <c r="G65" s="5"/>
      <c r="H65" s="14">
        <f>+E65+F65</f>
        <v>0</v>
      </c>
      <c r="I65" s="42" t="e">
        <f t="shared" si="15"/>
        <v>#DIV/0!</v>
      </c>
      <c r="J65" s="131"/>
    </row>
    <row r="66" spans="1:10" ht="31.5" thickTop="1" thickBot="1" x14ac:dyDescent="0.3">
      <c r="A66" s="98"/>
      <c r="B66" s="112"/>
      <c r="C66" s="3">
        <v>3</v>
      </c>
      <c r="D66" s="18" t="s">
        <v>83</v>
      </c>
      <c r="E66" s="14"/>
      <c r="F66" s="14"/>
      <c r="G66" s="5"/>
      <c r="H66" s="14">
        <f>+E66+F66</f>
        <v>0</v>
      </c>
      <c r="I66" s="42" t="e">
        <f t="shared" si="15"/>
        <v>#DIV/0!</v>
      </c>
      <c r="J66" s="131"/>
    </row>
    <row r="67" spans="1:10" ht="31.5" thickTop="1" thickBot="1" x14ac:dyDescent="0.3">
      <c r="A67" s="98"/>
      <c r="B67" s="112"/>
      <c r="C67" s="3">
        <v>4</v>
      </c>
      <c r="D67" s="18" t="s">
        <v>134</v>
      </c>
      <c r="E67" s="14"/>
      <c r="F67" s="14"/>
      <c r="G67" s="5"/>
      <c r="H67" s="14">
        <f t="shared" ref="H67:H68" si="16">+E67+F67</f>
        <v>0</v>
      </c>
      <c r="I67" s="42" t="e">
        <f t="shared" si="15"/>
        <v>#DIV/0!</v>
      </c>
      <c r="J67" s="131"/>
    </row>
    <row r="68" spans="1:10" ht="31.5" thickTop="1" thickBot="1" x14ac:dyDescent="0.3">
      <c r="A68" s="99"/>
      <c r="B68" s="113"/>
      <c r="C68" s="8">
        <v>5</v>
      </c>
      <c r="D68" s="36" t="s">
        <v>90</v>
      </c>
      <c r="E68" s="15"/>
      <c r="F68" s="15"/>
      <c r="G68" s="6"/>
      <c r="H68" s="15">
        <f t="shared" si="16"/>
        <v>0</v>
      </c>
      <c r="I68" s="53" t="e">
        <f t="shared" si="15"/>
        <v>#DIV/0!</v>
      </c>
      <c r="J68" s="132"/>
    </row>
    <row r="69" spans="1:10" ht="30.75" thickBot="1" x14ac:dyDescent="0.3">
      <c r="A69" s="97">
        <v>14</v>
      </c>
      <c r="B69" s="114" t="s">
        <v>91</v>
      </c>
      <c r="C69" s="54">
        <v>1</v>
      </c>
      <c r="D69" s="29" t="s">
        <v>84</v>
      </c>
      <c r="E69" s="26"/>
      <c r="F69" s="26"/>
      <c r="G69" s="26"/>
      <c r="H69" s="26">
        <f>+E69+F69</f>
        <v>0</v>
      </c>
      <c r="I69" s="56" t="e">
        <f t="shared" si="15"/>
        <v>#DIV/0!</v>
      </c>
      <c r="J69" s="127" t="e">
        <f>+SUM(E69:E76)/SUM(H69:H76)</f>
        <v>#DIV/0!</v>
      </c>
    </row>
    <row r="70" spans="1:10" ht="31.5" thickTop="1" thickBot="1" x14ac:dyDescent="0.3">
      <c r="A70" s="98"/>
      <c r="B70" s="112"/>
      <c r="C70" s="4">
        <v>2</v>
      </c>
      <c r="D70" s="13" t="s">
        <v>85</v>
      </c>
      <c r="E70" s="16"/>
      <c r="F70" s="16"/>
      <c r="G70" s="16"/>
      <c r="H70" s="16">
        <f t="shared" ref="H70:H76" si="17">+E70+F70</f>
        <v>0</v>
      </c>
      <c r="I70" s="43" t="e">
        <f t="shared" si="15"/>
        <v>#DIV/0!</v>
      </c>
      <c r="J70" s="129"/>
    </row>
    <row r="71" spans="1:10" ht="31.5" thickTop="1" thickBot="1" x14ac:dyDescent="0.3">
      <c r="A71" s="98"/>
      <c r="B71" s="112"/>
      <c r="C71" s="4">
        <v>3</v>
      </c>
      <c r="D71" s="13" t="s">
        <v>86</v>
      </c>
      <c r="E71" s="16"/>
      <c r="F71" s="16"/>
      <c r="G71" s="16"/>
      <c r="H71" s="16">
        <f t="shared" si="17"/>
        <v>0</v>
      </c>
      <c r="I71" s="43" t="e">
        <f t="shared" si="15"/>
        <v>#DIV/0!</v>
      </c>
      <c r="J71" s="129"/>
    </row>
    <row r="72" spans="1:10" ht="31.5" thickTop="1" thickBot="1" x14ac:dyDescent="0.3">
      <c r="A72" s="98"/>
      <c r="B72" s="112"/>
      <c r="C72" s="4">
        <v>4</v>
      </c>
      <c r="D72" s="13" t="s">
        <v>87</v>
      </c>
      <c r="E72" s="16"/>
      <c r="F72" s="16"/>
      <c r="G72" s="16"/>
      <c r="H72" s="16">
        <f t="shared" si="17"/>
        <v>0</v>
      </c>
      <c r="I72" s="43" t="e">
        <f t="shared" si="15"/>
        <v>#DIV/0!</v>
      </c>
      <c r="J72" s="129"/>
    </row>
    <row r="73" spans="1:10" ht="31.5" thickTop="1" thickBot="1" x14ac:dyDescent="0.3">
      <c r="A73" s="98"/>
      <c r="B73" s="112"/>
      <c r="C73" s="4">
        <v>5</v>
      </c>
      <c r="D73" s="13" t="s">
        <v>88</v>
      </c>
      <c r="E73" s="16"/>
      <c r="F73" s="16"/>
      <c r="G73" s="16"/>
      <c r="H73" s="16">
        <f t="shared" si="17"/>
        <v>0</v>
      </c>
      <c r="I73" s="43" t="e">
        <f t="shared" si="15"/>
        <v>#DIV/0!</v>
      </c>
      <c r="J73" s="129"/>
    </row>
    <row r="74" spans="1:10" ht="31.5" thickTop="1" thickBot="1" x14ac:dyDescent="0.3">
      <c r="A74" s="98"/>
      <c r="B74" s="112"/>
      <c r="C74" s="4">
        <v>6</v>
      </c>
      <c r="D74" s="13" t="s">
        <v>135</v>
      </c>
      <c r="E74" s="16"/>
      <c r="F74" s="16"/>
      <c r="G74" s="16"/>
      <c r="H74" s="16">
        <f t="shared" si="17"/>
        <v>0</v>
      </c>
      <c r="I74" s="43" t="e">
        <f t="shared" si="15"/>
        <v>#DIV/0!</v>
      </c>
      <c r="J74" s="129"/>
    </row>
    <row r="75" spans="1:10" ht="31.5" thickTop="1" thickBot="1" x14ac:dyDescent="0.3">
      <c r="A75" s="98"/>
      <c r="B75" s="112"/>
      <c r="C75" s="4">
        <v>7</v>
      </c>
      <c r="D75" s="13" t="s">
        <v>89</v>
      </c>
      <c r="E75" s="16"/>
      <c r="F75" s="16"/>
      <c r="G75" s="16"/>
      <c r="H75" s="16">
        <f t="shared" si="17"/>
        <v>0</v>
      </c>
      <c r="I75" s="43" t="e">
        <f t="shared" si="15"/>
        <v>#DIV/0!</v>
      </c>
      <c r="J75" s="129"/>
    </row>
    <row r="76" spans="1:10" ht="31.5" thickTop="1" thickBot="1" x14ac:dyDescent="0.3">
      <c r="A76" s="99"/>
      <c r="B76" s="113"/>
      <c r="C76" s="9">
        <v>8</v>
      </c>
      <c r="D76" s="31" t="s">
        <v>92</v>
      </c>
      <c r="E76" s="17"/>
      <c r="F76" s="17"/>
      <c r="G76" s="17"/>
      <c r="H76" s="17">
        <f t="shared" si="17"/>
        <v>0</v>
      </c>
      <c r="I76" s="57" t="e">
        <f t="shared" si="15"/>
        <v>#DIV/0!</v>
      </c>
      <c r="J76" s="130"/>
    </row>
    <row r="77" spans="1:10" s="25" customFormat="1" ht="30.75" thickBot="1" x14ac:dyDescent="0.3">
      <c r="A77" s="100">
        <v>15</v>
      </c>
      <c r="B77" s="115" t="s">
        <v>93</v>
      </c>
      <c r="C77" s="58">
        <v>1</v>
      </c>
      <c r="D77" s="41" t="s">
        <v>123</v>
      </c>
      <c r="E77" s="19">
        <v>6</v>
      </c>
      <c r="F77" s="19">
        <v>1</v>
      </c>
      <c r="G77" s="19"/>
      <c r="H77" s="19">
        <f>E77+F77</f>
        <v>7</v>
      </c>
      <c r="I77" s="52">
        <f t="shared" si="15"/>
        <v>0.8571428571428571</v>
      </c>
      <c r="J77" s="124">
        <f>+SUM(E77:E80)/SUM(H77:H80)</f>
        <v>0.875</v>
      </c>
    </row>
    <row r="78" spans="1:10" s="25" customFormat="1" ht="31.5" thickTop="1" thickBot="1" x14ac:dyDescent="0.3">
      <c r="A78" s="103"/>
      <c r="B78" s="116"/>
      <c r="C78" s="20">
        <v>2</v>
      </c>
      <c r="D78" s="18" t="s">
        <v>94</v>
      </c>
      <c r="E78" s="14">
        <v>5</v>
      </c>
      <c r="F78" s="14">
        <v>1</v>
      </c>
      <c r="G78" s="14"/>
      <c r="H78" s="14">
        <f t="shared" ref="H78:H80" si="18">E78+F78</f>
        <v>6</v>
      </c>
      <c r="I78" s="42">
        <f t="shared" si="15"/>
        <v>0.83333333333333337</v>
      </c>
      <c r="J78" s="131"/>
    </row>
    <row r="79" spans="1:10" s="25" customFormat="1" ht="31.5" thickTop="1" thickBot="1" x14ac:dyDescent="0.3">
      <c r="A79" s="103"/>
      <c r="B79" s="116"/>
      <c r="C79" s="20">
        <v>3</v>
      </c>
      <c r="D79" s="18" t="s">
        <v>95</v>
      </c>
      <c r="E79" s="14">
        <v>4</v>
      </c>
      <c r="F79" s="14">
        <v>0</v>
      </c>
      <c r="G79" s="14"/>
      <c r="H79" s="14">
        <f t="shared" si="18"/>
        <v>4</v>
      </c>
      <c r="I79" s="42">
        <f t="shared" si="15"/>
        <v>1</v>
      </c>
      <c r="J79" s="131"/>
    </row>
    <row r="80" spans="1:10" s="25" customFormat="1" ht="31.5" thickTop="1" thickBot="1" x14ac:dyDescent="0.3">
      <c r="A80" s="104"/>
      <c r="B80" s="117"/>
      <c r="C80" s="59">
        <v>4</v>
      </c>
      <c r="D80" s="36" t="s">
        <v>124</v>
      </c>
      <c r="E80" s="15">
        <v>6</v>
      </c>
      <c r="F80" s="15">
        <v>1</v>
      </c>
      <c r="G80" s="15"/>
      <c r="H80" s="15">
        <f t="shared" si="18"/>
        <v>7</v>
      </c>
      <c r="I80" s="53">
        <f t="shared" si="15"/>
        <v>0.8571428571428571</v>
      </c>
      <c r="J80" s="132"/>
    </row>
    <row r="81" spans="1:10" s="25" customFormat="1" ht="15.75" customHeight="1" thickBot="1" x14ac:dyDescent="0.3">
      <c r="A81" s="97">
        <v>16</v>
      </c>
      <c r="B81" s="114" t="s">
        <v>101</v>
      </c>
      <c r="C81" s="54">
        <v>1</v>
      </c>
      <c r="D81" s="29" t="s">
        <v>96</v>
      </c>
      <c r="E81" s="26"/>
      <c r="F81" s="26"/>
      <c r="G81" s="33"/>
      <c r="H81" s="26">
        <f>+E81+F81</f>
        <v>0</v>
      </c>
      <c r="I81" s="56" t="e">
        <f t="shared" si="15"/>
        <v>#DIV/0!</v>
      </c>
      <c r="J81" s="127" t="e">
        <f>+SUM(E81:E87)/SUM(H81:H87)</f>
        <v>#DIV/0!</v>
      </c>
    </row>
    <row r="82" spans="1:10" s="25" customFormat="1" ht="16.5" thickTop="1" thickBot="1" x14ac:dyDescent="0.3">
      <c r="A82" s="101"/>
      <c r="B82" s="122"/>
      <c r="C82" s="4">
        <v>2</v>
      </c>
      <c r="D82" s="13" t="s">
        <v>97</v>
      </c>
      <c r="E82" s="16"/>
      <c r="F82" s="16"/>
      <c r="G82" s="5"/>
      <c r="H82" s="16">
        <f t="shared" ref="H82:H87" si="19">+E82+F82</f>
        <v>0</v>
      </c>
      <c r="I82" s="43" t="e">
        <f t="shared" si="15"/>
        <v>#DIV/0!</v>
      </c>
      <c r="J82" s="129"/>
    </row>
    <row r="83" spans="1:10" s="25" customFormat="1" ht="31.5" thickTop="1" thickBot="1" x14ac:dyDescent="0.3">
      <c r="A83" s="101"/>
      <c r="B83" s="122"/>
      <c r="C83" s="4">
        <v>3</v>
      </c>
      <c r="D83" s="13" t="s">
        <v>98</v>
      </c>
      <c r="E83" s="16"/>
      <c r="F83" s="16"/>
      <c r="G83" s="5"/>
      <c r="H83" s="16">
        <f t="shared" si="19"/>
        <v>0</v>
      </c>
      <c r="I83" s="43" t="e">
        <f t="shared" si="15"/>
        <v>#DIV/0!</v>
      </c>
      <c r="J83" s="129"/>
    </row>
    <row r="84" spans="1:10" s="25" customFormat="1" ht="31.5" thickTop="1" thickBot="1" x14ac:dyDescent="0.3">
      <c r="A84" s="101"/>
      <c r="B84" s="122"/>
      <c r="C84" s="4">
        <v>4</v>
      </c>
      <c r="D84" s="13" t="s">
        <v>99</v>
      </c>
      <c r="E84" s="16"/>
      <c r="F84" s="16"/>
      <c r="G84" s="5"/>
      <c r="H84" s="16">
        <f t="shared" si="19"/>
        <v>0</v>
      </c>
      <c r="I84" s="43" t="e">
        <f t="shared" si="15"/>
        <v>#DIV/0!</v>
      </c>
      <c r="J84" s="129"/>
    </row>
    <row r="85" spans="1:10" s="25" customFormat="1" ht="46.5" thickTop="1" thickBot="1" x14ac:dyDescent="0.3">
      <c r="A85" s="101"/>
      <c r="B85" s="122"/>
      <c r="C85" s="4">
        <v>5</v>
      </c>
      <c r="D85" s="13" t="s">
        <v>136</v>
      </c>
      <c r="E85" s="16"/>
      <c r="F85" s="16"/>
      <c r="G85" s="5"/>
      <c r="H85" s="16">
        <f t="shared" si="19"/>
        <v>0</v>
      </c>
      <c r="I85" s="43" t="e">
        <f t="shared" si="15"/>
        <v>#DIV/0!</v>
      </c>
      <c r="J85" s="129"/>
    </row>
    <row r="86" spans="1:10" s="25" customFormat="1" ht="31.5" thickTop="1" thickBot="1" x14ac:dyDescent="0.3">
      <c r="A86" s="101"/>
      <c r="B86" s="122"/>
      <c r="C86" s="4">
        <v>6</v>
      </c>
      <c r="D86" s="13" t="s">
        <v>100</v>
      </c>
      <c r="E86" s="16"/>
      <c r="F86" s="16"/>
      <c r="G86" s="5"/>
      <c r="H86" s="16">
        <f t="shared" si="19"/>
        <v>0</v>
      </c>
      <c r="I86" s="43" t="e">
        <f t="shared" si="15"/>
        <v>#DIV/0!</v>
      </c>
      <c r="J86" s="129"/>
    </row>
    <row r="87" spans="1:10" s="25" customFormat="1" ht="46.5" thickTop="1" thickBot="1" x14ac:dyDescent="0.3">
      <c r="A87" s="102"/>
      <c r="B87" s="123"/>
      <c r="C87" s="9">
        <v>7</v>
      </c>
      <c r="D87" s="31" t="s">
        <v>137</v>
      </c>
      <c r="E87" s="17"/>
      <c r="F87" s="17"/>
      <c r="G87" s="6"/>
      <c r="H87" s="17">
        <f t="shared" si="19"/>
        <v>0</v>
      </c>
      <c r="I87" s="57" t="e">
        <f t="shared" si="15"/>
        <v>#DIV/0!</v>
      </c>
      <c r="J87" s="130"/>
    </row>
    <row r="88" spans="1:10" s="25" customFormat="1" ht="30.75" customHeight="1" thickBot="1" x14ac:dyDescent="0.3">
      <c r="A88" s="100">
        <v>17</v>
      </c>
      <c r="B88" s="105" t="s">
        <v>102</v>
      </c>
      <c r="C88" s="60">
        <v>8</v>
      </c>
      <c r="D88" s="37" t="s">
        <v>103</v>
      </c>
      <c r="E88" s="19"/>
      <c r="F88" s="19"/>
      <c r="G88" s="33"/>
      <c r="H88" s="19">
        <f>+E88+F88</f>
        <v>0</v>
      </c>
      <c r="I88" s="52" t="e">
        <f t="shared" si="15"/>
        <v>#DIV/0!</v>
      </c>
      <c r="J88" s="124" t="e">
        <f>+SUM(E88:E94)/SUM(H88:H94)</f>
        <v>#DIV/0!</v>
      </c>
    </row>
    <row r="89" spans="1:10" s="25" customFormat="1" ht="31.5" thickTop="1" thickBot="1" x14ac:dyDescent="0.3">
      <c r="A89" s="103"/>
      <c r="B89" s="106"/>
      <c r="C89" s="23">
        <v>9</v>
      </c>
      <c r="D89" s="38" t="s">
        <v>104</v>
      </c>
      <c r="E89" s="14"/>
      <c r="F89" s="14"/>
      <c r="G89" s="5"/>
      <c r="H89" s="14">
        <f t="shared" ref="H89:H103" si="20">+E89+F89</f>
        <v>0</v>
      </c>
      <c r="I89" s="42" t="e">
        <f t="shared" si="15"/>
        <v>#DIV/0!</v>
      </c>
      <c r="J89" s="131"/>
    </row>
    <row r="90" spans="1:10" s="25" customFormat="1" ht="16.5" thickTop="1" thickBot="1" x14ac:dyDescent="0.3">
      <c r="A90" s="103"/>
      <c r="B90" s="106"/>
      <c r="C90" s="23">
        <v>10</v>
      </c>
      <c r="D90" s="38" t="s">
        <v>105</v>
      </c>
      <c r="E90" s="14"/>
      <c r="F90" s="14"/>
      <c r="G90" s="5"/>
      <c r="H90" s="14">
        <f t="shared" si="20"/>
        <v>0</v>
      </c>
      <c r="I90" s="42" t="e">
        <f t="shared" si="15"/>
        <v>#DIV/0!</v>
      </c>
      <c r="J90" s="131"/>
    </row>
    <row r="91" spans="1:10" s="25" customFormat="1" ht="31.5" thickTop="1" thickBot="1" x14ac:dyDescent="0.3">
      <c r="A91" s="103"/>
      <c r="B91" s="106"/>
      <c r="C91" s="23">
        <v>11</v>
      </c>
      <c r="D91" s="38" t="s">
        <v>106</v>
      </c>
      <c r="E91" s="14"/>
      <c r="F91" s="14"/>
      <c r="G91" s="5"/>
      <c r="H91" s="14">
        <f t="shared" si="20"/>
        <v>0</v>
      </c>
      <c r="I91" s="42" t="e">
        <f t="shared" si="15"/>
        <v>#DIV/0!</v>
      </c>
      <c r="J91" s="131"/>
    </row>
    <row r="92" spans="1:10" s="25" customFormat="1" ht="16.5" thickTop="1" thickBot="1" x14ac:dyDescent="0.3">
      <c r="A92" s="103"/>
      <c r="B92" s="106"/>
      <c r="C92" s="23">
        <v>12</v>
      </c>
      <c r="D92" s="38" t="s">
        <v>107</v>
      </c>
      <c r="E92" s="14"/>
      <c r="F92" s="14"/>
      <c r="G92" s="5"/>
      <c r="H92" s="14">
        <f t="shared" si="20"/>
        <v>0</v>
      </c>
      <c r="I92" s="42" t="e">
        <f t="shared" si="15"/>
        <v>#DIV/0!</v>
      </c>
      <c r="J92" s="131"/>
    </row>
    <row r="93" spans="1:10" s="25" customFormat="1" ht="31.5" thickTop="1" thickBot="1" x14ac:dyDescent="0.3">
      <c r="A93" s="103"/>
      <c r="B93" s="106"/>
      <c r="C93" s="23">
        <v>13</v>
      </c>
      <c r="D93" s="38" t="s">
        <v>108</v>
      </c>
      <c r="E93" s="14"/>
      <c r="F93" s="14"/>
      <c r="G93" s="5"/>
      <c r="H93" s="14">
        <f t="shared" si="20"/>
        <v>0</v>
      </c>
      <c r="I93" s="42" t="e">
        <f t="shared" si="15"/>
        <v>#DIV/0!</v>
      </c>
      <c r="J93" s="131"/>
    </row>
    <row r="94" spans="1:10" s="25" customFormat="1" ht="31.5" thickTop="1" thickBot="1" x14ac:dyDescent="0.3">
      <c r="A94" s="104"/>
      <c r="B94" s="107"/>
      <c r="C94" s="24">
        <v>14</v>
      </c>
      <c r="D94" s="39" t="s">
        <v>109</v>
      </c>
      <c r="E94" s="15"/>
      <c r="F94" s="15"/>
      <c r="G94" s="6"/>
      <c r="H94" s="15">
        <f t="shared" si="20"/>
        <v>0</v>
      </c>
      <c r="I94" s="53" t="e">
        <f t="shared" si="15"/>
        <v>#DIV/0!</v>
      </c>
      <c r="J94" s="132"/>
    </row>
    <row r="95" spans="1:10" ht="15.75" thickBot="1" x14ac:dyDescent="0.3">
      <c r="A95" s="108">
        <v>18</v>
      </c>
      <c r="B95" s="118" t="s">
        <v>110</v>
      </c>
      <c r="C95" s="61">
        <v>1</v>
      </c>
      <c r="D95" s="62" t="s">
        <v>111</v>
      </c>
      <c r="E95" s="63"/>
      <c r="F95" s="63"/>
      <c r="G95" s="64"/>
      <c r="H95" s="63">
        <f t="shared" si="20"/>
        <v>0</v>
      </c>
      <c r="I95" s="65" t="e">
        <f t="shared" si="15"/>
        <v>#DIV/0!</v>
      </c>
      <c r="J95" s="128" t="e">
        <f>+SUM(E95:E103)/SUM(H95:H103)</f>
        <v>#DIV/0!</v>
      </c>
    </row>
    <row r="96" spans="1:10" ht="31.5" thickTop="1" thickBot="1" x14ac:dyDescent="0.3">
      <c r="A96" s="109"/>
      <c r="B96" s="119"/>
      <c r="C96" s="21">
        <v>2</v>
      </c>
      <c r="D96" s="40" t="s">
        <v>112</v>
      </c>
      <c r="E96" s="44"/>
      <c r="F96" s="44"/>
      <c r="G96" s="45"/>
      <c r="H96" s="44">
        <f t="shared" si="20"/>
        <v>0</v>
      </c>
      <c r="I96" s="46" t="e">
        <f t="shared" si="15"/>
        <v>#DIV/0!</v>
      </c>
      <c r="J96" s="133"/>
    </row>
    <row r="97" spans="1:10" ht="31.5" thickTop="1" thickBot="1" x14ac:dyDescent="0.3">
      <c r="A97" s="109"/>
      <c r="B97" s="119"/>
      <c r="C97" s="21">
        <v>3</v>
      </c>
      <c r="D97" s="40" t="s">
        <v>113</v>
      </c>
      <c r="E97" s="44"/>
      <c r="F97" s="44"/>
      <c r="G97" s="45"/>
      <c r="H97" s="44">
        <f t="shared" si="20"/>
        <v>0</v>
      </c>
      <c r="I97" s="46" t="e">
        <f t="shared" si="15"/>
        <v>#DIV/0!</v>
      </c>
      <c r="J97" s="133"/>
    </row>
    <row r="98" spans="1:10" ht="46.5" thickTop="1" thickBot="1" x14ac:dyDescent="0.3">
      <c r="A98" s="109"/>
      <c r="B98" s="119"/>
      <c r="C98" s="21">
        <v>4</v>
      </c>
      <c r="D98" s="40" t="s">
        <v>114</v>
      </c>
      <c r="E98" s="44"/>
      <c r="F98" s="44"/>
      <c r="G98" s="45"/>
      <c r="H98" s="44">
        <f t="shared" si="20"/>
        <v>0</v>
      </c>
      <c r="I98" s="46" t="e">
        <f t="shared" si="15"/>
        <v>#DIV/0!</v>
      </c>
      <c r="J98" s="133"/>
    </row>
    <row r="99" spans="1:10" ht="16.5" thickTop="1" thickBot="1" x14ac:dyDescent="0.3">
      <c r="A99" s="109"/>
      <c r="B99" s="119"/>
      <c r="C99" s="21">
        <v>5</v>
      </c>
      <c r="D99" s="40" t="s">
        <v>115</v>
      </c>
      <c r="E99" s="44"/>
      <c r="F99" s="44"/>
      <c r="G99" s="45"/>
      <c r="H99" s="44">
        <f t="shared" si="20"/>
        <v>0</v>
      </c>
      <c r="I99" s="46" t="e">
        <f t="shared" si="15"/>
        <v>#DIV/0!</v>
      </c>
      <c r="J99" s="133"/>
    </row>
    <row r="100" spans="1:10" ht="31.5" thickTop="1" thickBot="1" x14ac:dyDescent="0.3">
      <c r="A100" s="109"/>
      <c r="B100" s="119"/>
      <c r="C100" s="21">
        <v>6</v>
      </c>
      <c r="D100" s="40" t="s">
        <v>116</v>
      </c>
      <c r="E100" s="44"/>
      <c r="F100" s="44"/>
      <c r="G100" s="45"/>
      <c r="H100" s="44">
        <f t="shared" si="20"/>
        <v>0</v>
      </c>
      <c r="I100" s="46" t="e">
        <f t="shared" si="15"/>
        <v>#DIV/0!</v>
      </c>
      <c r="J100" s="133"/>
    </row>
    <row r="101" spans="1:10" ht="16.5" thickTop="1" thickBot="1" x14ac:dyDescent="0.3">
      <c r="A101" s="109"/>
      <c r="B101" s="119"/>
      <c r="C101" s="21" t="s">
        <v>117</v>
      </c>
      <c r="D101" s="13" t="s">
        <v>138</v>
      </c>
      <c r="E101" s="44"/>
      <c r="F101" s="44"/>
      <c r="G101" s="45"/>
      <c r="H101" s="44">
        <f t="shared" si="20"/>
        <v>0</v>
      </c>
      <c r="I101" s="46" t="e">
        <f t="shared" si="15"/>
        <v>#DIV/0!</v>
      </c>
      <c r="J101" s="133"/>
    </row>
    <row r="102" spans="1:10" ht="16.5" thickTop="1" thickBot="1" x14ac:dyDescent="0.3">
      <c r="A102" s="109"/>
      <c r="B102" s="119"/>
      <c r="C102" s="21" t="s">
        <v>118</v>
      </c>
      <c r="D102" s="13" t="s">
        <v>139</v>
      </c>
      <c r="E102" s="44"/>
      <c r="F102" s="44"/>
      <c r="G102" s="45"/>
      <c r="H102" s="44">
        <f t="shared" si="20"/>
        <v>0</v>
      </c>
      <c r="I102" s="46" t="e">
        <f t="shared" si="15"/>
        <v>#DIV/0!</v>
      </c>
      <c r="J102" s="133"/>
    </row>
    <row r="103" spans="1:10" ht="31.5" thickTop="1" thickBot="1" x14ac:dyDescent="0.3">
      <c r="A103" s="110"/>
      <c r="B103" s="120"/>
      <c r="C103" s="22" t="s">
        <v>119</v>
      </c>
      <c r="D103" s="31" t="s">
        <v>140</v>
      </c>
      <c r="E103" s="66"/>
      <c r="F103" s="66"/>
      <c r="G103" s="67"/>
      <c r="H103" s="66">
        <f t="shared" si="20"/>
        <v>0</v>
      </c>
      <c r="I103" s="68" t="e">
        <f t="shared" si="15"/>
        <v>#DIV/0!</v>
      </c>
      <c r="J103" s="134"/>
    </row>
    <row r="104" spans="1:10" ht="15.75" thickBot="1" x14ac:dyDescent="0.3">
      <c r="A104" s="100">
        <v>19</v>
      </c>
      <c r="B104" s="105" t="s">
        <v>141</v>
      </c>
      <c r="C104" s="32">
        <v>1</v>
      </c>
      <c r="D104" s="41" t="s">
        <v>38</v>
      </c>
      <c r="E104" s="19"/>
      <c r="F104" s="19"/>
      <c r="G104" s="33"/>
      <c r="H104" s="19">
        <f>+E104+F104</f>
        <v>0</v>
      </c>
      <c r="I104" s="52" t="e">
        <f t="shared" si="15"/>
        <v>#DIV/0!</v>
      </c>
      <c r="J104" s="124" t="e">
        <f>+SUM(E104:E111)/SUM(H104:H111)</f>
        <v>#DIV/0!</v>
      </c>
    </row>
    <row r="105" spans="1:10" ht="16.5" thickTop="1" thickBot="1" x14ac:dyDescent="0.3">
      <c r="A105" s="103"/>
      <c r="B105" s="112"/>
      <c r="C105" s="3">
        <v>2</v>
      </c>
      <c r="D105" s="10" t="s">
        <v>65</v>
      </c>
      <c r="E105" s="14"/>
      <c r="F105" s="14"/>
      <c r="G105" s="5"/>
      <c r="H105" s="14">
        <f t="shared" ref="H105:H111" si="21">+E105+F105</f>
        <v>0</v>
      </c>
      <c r="I105" s="42" t="e">
        <f t="shared" si="15"/>
        <v>#DIV/0!</v>
      </c>
      <c r="J105" s="131"/>
    </row>
    <row r="106" spans="1:10" ht="31.5" thickTop="1" thickBot="1" x14ac:dyDescent="0.3">
      <c r="A106" s="103"/>
      <c r="B106" s="112"/>
      <c r="C106" s="3">
        <v>3</v>
      </c>
      <c r="D106" s="34" t="s">
        <v>66</v>
      </c>
      <c r="E106" s="14"/>
      <c r="F106" s="14"/>
      <c r="G106" s="5"/>
      <c r="H106" s="14">
        <f t="shared" si="21"/>
        <v>0</v>
      </c>
      <c r="I106" s="42" t="e">
        <f t="shared" si="15"/>
        <v>#DIV/0!</v>
      </c>
      <c r="J106" s="131"/>
    </row>
    <row r="107" spans="1:10" ht="16.5" thickTop="1" thickBot="1" x14ac:dyDescent="0.3">
      <c r="A107" s="103"/>
      <c r="B107" s="112"/>
      <c r="C107" s="3">
        <v>4</v>
      </c>
      <c r="D107" s="18" t="s">
        <v>120</v>
      </c>
      <c r="E107" s="14"/>
      <c r="F107" s="14"/>
      <c r="G107" s="5"/>
      <c r="H107" s="14">
        <f t="shared" si="21"/>
        <v>0</v>
      </c>
      <c r="I107" s="42" t="e">
        <f t="shared" si="15"/>
        <v>#DIV/0!</v>
      </c>
      <c r="J107" s="131"/>
    </row>
    <row r="108" spans="1:10" ht="16.5" thickTop="1" thickBot="1" x14ac:dyDescent="0.3">
      <c r="A108" s="103"/>
      <c r="B108" s="112"/>
      <c r="C108" s="3">
        <v>5</v>
      </c>
      <c r="D108" s="18" t="s">
        <v>121</v>
      </c>
      <c r="E108" s="14"/>
      <c r="F108" s="14"/>
      <c r="G108" s="5"/>
      <c r="H108" s="14">
        <f t="shared" si="21"/>
        <v>0</v>
      </c>
      <c r="I108" s="42" t="e">
        <f t="shared" si="15"/>
        <v>#DIV/0!</v>
      </c>
      <c r="J108" s="131"/>
    </row>
    <row r="109" spans="1:10" ht="16.5" thickTop="1" thickBot="1" x14ac:dyDescent="0.3">
      <c r="A109" s="103"/>
      <c r="B109" s="112"/>
      <c r="C109" s="3">
        <v>6</v>
      </c>
      <c r="D109" s="18" t="s">
        <v>142</v>
      </c>
      <c r="E109" s="14"/>
      <c r="F109" s="14"/>
      <c r="G109" s="5"/>
      <c r="H109" s="14">
        <f t="shared" si="21"/>
        <v>0</v>
      </c>
      <c r="I109" s="42" t="e">
        <f t="shared" si="15"/>
        <v>#DIV/0!</v>
      </c>
      <c r="J109" s="131"/>
    </row>
    <row r="110" spans="1:10" ht="16.5" thickTop="1" thickBot="1" x14ac:dyDescent="0.3">
      <c r="A110" s="103"/>
      <c r="B110" s="112"/>
      <c r="C110" s="3">
        <v>7</v>
      </c>
      <c r="D110" s="18" t="s">
        <v>52</v>
      </c>
      <c r="E110" s="14"/>
      <c r="F110" s="14"/>
      <c r="G110" s="5"/>
      <c r="H110" s="14">
        <f t="shared" si="21"/>
        <v>0</v>
      </c>
      <c r="I110" s="42" t="e">
        <f t="shared" si="15"/>
        <v>#DIV/0!</v>
      </c>
      <c r="J110" s="131"/>
    </row>
    <row r="111" spans="1:10" ht="16.5" thickTop="1" thickBot="1" x14ac:dyDescent="0.3">
      <c r="A111" s="104"/>
      <c r="B111" s="113"/>
      <c r="C111" s="8">
        <v>8</v>
      </c>
      <c r="D111" s="36" t="s">
        <v>130</v>
      </c>
      <c r="E111" s="15"/>
      <c r="F111" s="15"/>
      <c r="G111" s="6"/>
      <c r="H111" s="15">
        <f t="shared" si="21"/>
        <v>0</v>
      </c>
      <c r="I111" s="53" t="e">
        <f t="shared" si="15"/>
        <v>#DIV/0!</v>
      </c>
      <c r="J111" s="132"/>
    </row>
    <row r="112" spans="1:10" s="25" customFormat="1" ht="30.75" thickBot="1" x14ac:dyDescent="0.3">
      <c r="A112" s="97">
        <v>20</v>
      </c>
      <c r="B112" s="121" t="s">
        <v>122</v>
      </c>
      <c r="C112" s="28">
        <v>1</v>
      </c>
      <c r="D112" s="29" t="s">
        <v>123</v>
      </c>
      <c r="E112" s="26"/>
      <c r="F112" s="26"/>
      <c r="G112" s="33"/>
      <c r="H112" s="26">
        <f>E112+F112</f>
        <v>0</v>
      </c>
      <c r="I112" s="56" t="e">
        <f t="shared" si="15"/>
        <v>#DIV/0!</v>
      </c>
      <c r="J112" s="127" t="e">
        <f>+SUM(E112:E114)/SUM(H112:H114)</f>
        <v>#DIV/0!</v>
      </c>
    </row>
    <row r="113" spans="1:10" s="25" customFormat="1" ht="31.5" thickTop="1" thickBot="1" x14ac:dyDescent="0.3">
      <c r="A113" s="101"/>
      <c r="B113" s="116"/>
      <c r="C113" s="27">
        <v>2</v>
      </c>
      <c r="D113" s="13" t="s">
        <v>143</v>
      </c>
      <c r="E113" s="16"/>
      <c r="F113" s="16"/>
      <c r="G113" s="5"/>
      <c r="H113" s="16">
        <f t="shared" ref="H113:H114" si="22">E113+F113</f>
        <v>0</v>
      </c>
      <c r="I113" s="43" t="e">
        <f t="shared" si="15"/>
        <v>#DIV/0!</v>
      </c>
      <c r="J113" s="129"/>
    </row>
    <row r="114" spans="1:10" s="25" customFormat="1" ht="31.5" thickTop="1" thickBot="1" x14ac:dyDescent="0.3">
      <c r="A114" s="102"/>
      <c r="B114" s="117"/>
      <c r="C114" s="30">
        <v>3</v>
      </c>
      <c r="D114" s="31" t="s">
        <v>125</v>
      </c>
      <c r="E114" s="17"/>
      <c r="F114" s="17"/>
      <c r="G114" s="6"/>
      <c r="H114" s="17">
        <f t="shared" si="22"/>
        <v>0</v>
      </c>
      <c r="I114" s="57" t="e">
        <f t="shared" si="15"/>
        <v>#DIV/0!</v>
      </c>
      <c r="J114" s="130"/>
    </row>
    <row r="115" spans="1:10" ht="45.75" thickBot="1" x14ac:dyDescent="0.3">
      <c r="A115" s="100">
        <v>21</v>
      </c>
      <c r="B115" s="105" t="s">
        <v>126</v>
      </c>
      <c r="C115" s="32">
        <v>1</v>
      </c>
      <c r="D115" s="41" t="s">
        <v>144</v>
      </c>
      <c r="E115" s="19"/>
      <c r="F115" s="19"/>
      <c r="G115" s="33"/>
      <c r="H115" s="19">
        <f>+E115+F115</f>
        <v>0</v>
      </c>
      <c r="I115" s="52" t="e">
        <f t="shared" si="15"/>
        <v>#DIV/0!</v>
      </c>
      <c r="J115" s="124" t="e">
        <f>+SUM(E115:E120)/SUM(H115:H120)</f>
        <v>#DIV/0!</v>
      </c>
    </row>
    <row r="116" spans="1:10" ht="31.5" thickTop="1" thickBot="1" x14ac:dyDescent="0.3">
      <c r="A116" s="103"/>
      <c r="B116" s="112"/>
      <c r="C116" s="3">
        <v>2</v>
      </c>
      <c r="D116" s="18" t="s">
        <v>127</v>
      </c>
      <c r="E116" s="14"/>
      <c r="F116" s="14"/>
      <c r="G116" s="5"/>
      <c r="H116" s="14">
        <f t="shared" ref="H116:H120" si="23">+E116+F116</f>
        <v>0</v>
      </c>
      <c r="I116" s="42" t="e">
        <f t="shared" si="15"/>
        <v>#DIV/0!</v>
      </c>
      <c r="J116" s="131"/>
    </row>
    <row r="117" spans="1:10" ht="31.5" thickTop="1" thickBot="1" x14ac:dyDescent="0.3">
      <c r="A117" s="103"/>
      <c r="B117" s="112"/>
      <c r="C117" s="3">
        <v>3</v>
      </c>
      <c r="D117" s="18" t="s">
        <v>145</v>
      </c>
      <c r="E117" s="14"/>
      <c r="F117" s="14"/>
      <c r="G117" s="5"/>
      <c r="H117" s="14">
        <f t="shared" si="23"/>
        <v>0</v>
      </c>
      <c r="I117" s="42" t="e">
        <f t="shared" si="15"/>
        <v>#DIV/0!</v>
      </c>
      <c r="J117" s="131"/>
    </row>
    <row r="118" spans="1:10" ht="16.5" thickTop="1" thickBot="1" x14ac:dyDescent="0.3">
      <c r="A118" s="103"/>
      <c r="B118" s="112"/>
      <c r="C118" s="3">
        <v>4</v>
      </c>
      <c r="D118" s="18" t="s">
        <v>146</v>
      </c>
      <c r="E118" s="14"/>
      <c r="F118" s="14"/>
      <c r="G118" s="5"/>
      <c r="H118" s="14">
        <f t="shared" si="23"/>
        <v>0</v>
      </c>
      <c r="I118" s="42" t="e">
        <f t="shared" si="15"/>
        <v>#DIV/0!</v>
      </c>
      <c r="J118" s="131"/>
    </row>
    <row r="119" spans="1:10" ht="31.5" thickTop="1" thickBot="1" x14ac:dyDescent="0.3">
      <c r="A119" s="103"/>
      <c r="B119" s="112"/>
      <c r="C119" s="3">
        <v>5</v>
      </c>
      <c r="D119" s="18" t="s">
        <v>147</v>
      </c>
      <c r="E119" s="14"/>
      <c r="F119" s="14"/>
      <c r="G119" s="5"/>
      <c r="H119" s="14">
        <f t="shared" si="23"/>
        <v>0</v>
      </c>
      <c r="I119" s="42" t="e">
        <f t="shared" si="15"/>
        <v>#DIV/0!</v>
      </c>
      <c r="J119" s="131"/>
    </row>
    <row r="120" spans="1:10" ht="16.5" thickTop="1" thickBot="1" x14ac:dyDescent="0.3">
      <c r="A120" s="104"/>
      <c r="B120" s="113"/>
      <c r="C120" s="8">
        <v>6</v>
      </c>
      <c r="D120" s="36" t="s">
        <v>128</v>
      </c>
      <c r="E120" s="15"/>
      <c r="F120" s="15"/>
      <c r="G120" s="6"/>
      <c r="H120" s="15">
        <f t="shared" si="23"/>
        <v>0</v>
      </c>
      <c r="I120" s="53" t="e">
        <f t="shared" si="15"/>
        <v>#DIV/0!</v>
      </c>
      <c r="J120" s="132"/>
    </row>
    <row r="121" spans="1:10" ht="15.75" thickBot="1" x14ac:dyDescent="0.3">
      <c r="A121" s="97">
        <v>22</v>
      </c>
      <c r="B121" s="114" t="s">
        <v>129</v>
      </c>
      <c r="C121" s="54">
        <v>1</v>
      </c>
      <c r="D121" s="29" t="s">
        <v>52</v>
      </c>
      <c r="E121" s="26">
        <v>4</v>
      </c>
      <c r="F121" s="26">
        <v>1</v>
      </c>
      <c r="G121" s="33"/>
      <c r="H121" s="26">
        <f>+E121+F121</f>
        <v>5</v>
      </c>
      <c r="I121" s="56">
        <f t="shared" si="15"/>
        <v>0.8</v>
      </c>
      <c r="J121" s="127">
        <f>+SUM(E121:E125)/SUM(H121:H125)</f>
        <v>0.84210526315789469</v>
      </c>
    </row>
    <row r="122" spans="1:10" ht="16.5" thickTop="1" thickBot="1" x14ac:dyDescent="0.3">
      <c r="A122" s="101"/>
      <c r="B122" s="112"/>
      <c r="C122" s="4">
        <v>2</v>
      </c>
      <c r="D122" s="13" t="s">
        <v>130</v>
      </c>
      <c r="E122" s="16">
        <v>3</v>
      </c>
      <c r="F122" s="16">
        <v>0</v>
      </c>
      <c r="G122" s="5"/>
      <c r="H122" s="16">
        <f>+E122+F122</f>
        <v>3</v>
      </c>
      <c r="I122" s="43">
        <f t="shared" si="15"/>
        <v>1</v>
      </c>
      <c r="J122" s="129"/>
    </row>
    <row r="123" spans="1:10" ht="46.5" thickTop="1" thickBot="1" x14ac:dyDescent="0.3">
      <c r="A123" s="101"/>
      <c r="B123" s="112"/>
      <c r="C123" s="4">
        <v>3</v>
      </c>
      <c r="D123" s="13" t="s">
        <v>148</v>
      </c>
      <c r="E123" s="16">
        <v>2</v>
      </c>
      <c r="F123" s="16">
        <v>0</v>
      </c>
      <c r="G123" s="5"/>
      <c r="H123" s="16">
        <f>+E123+F123</f>
        <v>2</v>
      </c>
      <c r="I123" s="43">
        <f t="shared" si="15"/>
        <v>1</v>
      </c>
      <c r="J123" s="129"/>
    </row>
    <row r="124" spans="1:10" ht="46.5" thickTop="1" thickBot="1" x14ac:dyDescent="0.3">
      <c r="A124" s="101"/>
      <c r="B124" s="112"/>
      <c r="C124" s="4">
        <v>4</v>
      </c>
      <c r="D124" s="13" t="s">
        <v>131</v>
      </c>
      <c r="E124" s="16">
        <v>3</v>
      </c>
      <c r="F124" s="16">
        <v>1</v>
      </c>
      <c r="G124" s="5"/>
      <c r="H124" s="16">
        <f t="shared" ref="H124:H125" si="24">+E124+F124</f>
        <v>4</v>
      </c>
      <c r="I124" s="43">
        <f t="shared" si="15"/>
        <v>0.75</v>
      </c>
      <c r="J124" s="129"/>
    </row>
    <row r="125" spans="1:10" ht="31.5" thickTop="1" thickBot="1" x14ac:dyDescent="0.3">
      <c r="A125" s="102"/>
      <c r="B125" s="113"/>
      <c r="C125" s="9">
        <v>5</v>
      </c>
      <c r="D125" s="31" t="s">
        <v>132</v>
      </c>
      <c r="E125" s="17">
        <v>4</v>
      </c>
      <c r="F125" s="17">
        <v>1</v>
      </c>
      <c r="G125" s="6"/>
      <c r="H125" s="17">
        <f t="shared" si="24"/>
        <v>5</v>
      </c>
      <c r="I125" s="57">
        <f t="shared" ref="I125" si="25">+E125/H125</f>
        <v>0.8</v>
      </c>
      <c r="J125" s="130"/>
    </row>
    <row r="126" spans="1:10" ht="15.75" thickBot="1" x14ac:dyDescent="0.3">
      <c r="A126" s="69"/>
      <c r="B126" s="70" t="s">
        <v>15</v>
      </c>
      <c r="C126" s="70"/>
      <c r="D126" s="70"/>
      <c r="E126" s="70">
        <f>SUM(E3:E125)</f>
        <v>253</v>
      </c>
      <c r="F126" s="70"/>
      <c r="G126" s="70"/>
      <c r="H126" s="70">
        <f>SUM(H3:H125)</f>
        <v>299</v>
      </c>
      <c r="I126" s="71"/>
      <c r="J126" s="72">
        <f>+E126/H126</f>
        <v>0.84615384615384615</v>
      </c>
    </row>
  </sheetData>
  <mergeCells count="66">
    <mergeCell ref="J115:J120"/>
    <mergeCell ref="J121:J125"/>
    <mergeCell ref="J81:J87"/>
    <mergeCell ref="J88:J94"/>
    <mergeCell ref="J95:J103"/>
    <mergeCell ref="J104:J111"/>
    <mergeCell ref="J112:J114"/>
    <mergeCell ref="J55:J59"/>
    <mergeCell ref="J60:J63"/>
    <mergeCell ref="J64:J68"/>
    <mergeCell ref="J69:J76"/>
    <mergeCell ref="J77:J80"/>
    <mergeCell ref="J25:J31"/>
    <mergeCell ref="J32:J37"/>
    <mergeCell ref="J38:J41"/>
    <mergeCell ref="J42:J46"/>
    <mergeCell ref="J47:J54"/>
    <mergeCell ref="J3:J7"/>
    <mergeCell ref="J8:J11"/>
    <mergeCell ref="J12:J14"/>
    <mergeCell ref="J15:J19"/>
    <mergeCell ref="J20:J24"/>
    <mergeCell ref="B121:B125"/>
    <mergeCell ref="B60:B63"/>
    <mergeCell ref="B64:B68"/>
    <mergeCell ref="B69:B76"/>
    <mergeCell ref="B77:B80"/>
    <mergeCell ref="B95:B103"/>
    <mergeCell ref="B104:B111"/>
    <mergeCell ref="B25:B31"/>
    <mergeCell ref="B32:B37"/>
    <mergeCell ref="B38:B41"/>
    <mergeCell ref="B42:B46"/>
    <mergeCell ref="B47:B54"/>
    <mergeCell ref="B55:B59"/>
    <mergeCell ref="A95:A103"/>
    <mergeCell ref="A104:A111"/>
    <mergeCell ref="A112:A114"/>
    <mergeCell ref="A115:A120"/>
    <mergeCell ref="B112:B114"/>
    <mergeCell ref="B115:B120"/>
    <mergeCell ref="A121:A125"/>
    <mergeCell ref="B3:B7"/>
    <mergeCell ref="B8:B11"/>
    <mergeCell ref="B12:B14"/>
    <mergeCell ref="B15:B19"/>
    <mergeCell ref="B20:B24"/>
    <mergeCell ref="A64:A68"/>
    <mergeCell ref="A69:A76"/>
    <mergeCell ref="A77:A80"/>
    <mergeCell ref="A81:A87"/>
    <mergeCell ref="B81:B87"/>
    <mergeCell ref="A88:A94"/>
    <mergeCell ref="B88:B94"/>
    <mergeCell ref="A32:A37"/>
    <mergeCell ref="A38:A41"/>
    <mergeCell ref="A42:A46"/>
    <mergeCell ref="A47:A54"/>
    <mergeCell ref="A55:A59"/>
    <mergeCell ref="A60:A63"/>
    <mergeCell ref="A3:A7"/>
    <mergeCell ref="A8:A11"/>
    <mergeCell ref="A12:A14"/>
    <mergeCell ref="A15:A19"/>
    <mergeCell ref="A20:A24"/>
    <mergeCell ref="A25:A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C1" workbookViewId="0">
      <pane ySplit="2" topLeftCell="A3" activePane="bottomLeft" state="frozen"/>
      <selection pane="bottomLeft" activeCell="J1" sqref="J1:J1048576"/>
    </sheetView>
  </sheetViews>
  <sheetFormatPr defaultColWidth="8.85546875" defaultRowHeight="15" x14ac:dyDescent="0.25"/>
  <cols>
    <col min="1" max="1" width="21" style="2" customWidth="1"/>
    <col min="2" max="2" width="29.85546875" style="7" customWidth="1"/>
    <col min="3" max="3" width="21.5703125" style="2" customWidth="1"/>
    <col min="4" max="4" width="65.5703125" style="7" customWidth="1"/>
    <col min="5" max="6" width="8.85546875" style="2"/>
    <col min="7" max="7" width="12.5703125" style="2" bestFit="1" customWidth="1"/>
    <col min="8" max="8" width="17.5703125" style="2" bestFit="1" customWidth="1"/>
    <col min="9" max="9" width="15.28515625" style="2" customWidth="1"/>
    <col min="10" max="10" width="14.5703125" style="2" customWidth="1"/>
    <col min="11" max="16384" width="8.85546875" style="2"/>
  </cols>
  <sheetData>
    <row r="1" spans="1:14" ht="15.75" thickBot="1" x14ac:dyDescent="0.3">
      <c r="A1" s="76" t="s">
        <v>149</v>
      </c>
      <c r="B1" s="96" t="s">
        <v>154</v>
      </c>
      <c r="C1" s="78" t="s">
        <v>151</v>
      </c>
      <c r="D1" s="95" t="s">
        <v>166</v>
      </c>
    </row>
    <row r="2" spans="1:14" ht="30.75" thickBot="1" x14ac:dyDescent="0.3">
      <c r="A2" s="75" t="s">
        <v>150</v>
      </c>
      <c r="B2" s="73" t="s">
        <v>5</v>
      </c>
      <c r="C2" s="74" t="s">
        <v>73</v>
      </c>
      <c r="D2" s="77" t="s">
        <v>72</v>
      </c>
      <c r="E2" s="47" t="s">
        <v>0</v>
      </c>
      <c r="F2" s="47" t="s">
        <v>1</v>
      </c>
      <c r="G2" s="47" t="s">
        <v>2</v>
      </c>
      <c r="H2" s="48" t="s">
        <v>3</v>
      </c>
      <c r="I2" s="49" t="s">
        <v>76</v>
      </c>
      <c r="J2" s="50" t="s">
        <v>4</v>
      </c>
    </row>
    <row r="3" spans="1:14" ht="45.75" thickBot="1" x14ac:dyDescent="0.3">
      <c r="A3" s="100">
        <v>1</v>
      </c>
      <c r="B3" s="111" t="s">
        <v>6</v>
      </c>
      <c r="C3" s="32">
        <v>1</v>
      </c>
      <c r="D3" s="51" t="s">
        <v>16</v>
      </c>
      <c r="E3" s="19">
        <v>4</v>
      </c>
      <c r="F3" s="19">
        <v>1</v>
      </c>
      <c r="G3" s="33"/>
      <c r="H3" s="19">
        <f>E3+F3</f>
        <v>5</v>
      </c>
      <c r="I3" s="52">
        <f>+E3/H3</f>
        <v>0.8</v>
      </c>
      <c r="J3" s="124">
        <f>+SUM(E3:E7)/SUM(H3:H7)</f>
        <v>0.88</v>
      </c>
    </row>
    <row r="4" spans="1:14" ht="16.5" thickTop="1" thickBot="1" x14ac:dyDescent="0.3">
      <c r="A4" s="98"/>
      <c r="B4" s="112"/>
      <c r="C4" s="3">
        <v>2</v>
      </c>
      <c r="D4" s="10" t="s">
        <v>17</v>
      </c>
      <c r="E4" s="14">
        <v>5</v>
      </c>
      <c r="F4" s="14">
        <v>0</v>
      </c>
      <c r="G4" s="5"/>
      <c r="H4" s="14">
        <f t="shared" ref="H4:H7" si="0">E4+F4</f>
        <v>5</v>
      </c>
      <c r="I4" s="42">
        <f t="shared" ref="I4:I7" si="1">+E4/H4</f>
        <v>1</v>
      </c>
      <c r="J4" s="125"/>
      <c r="L4"/>
      <c r="M4"/>
      <c r="N4"/>
    </row>
    <row r="5" spans="1:14" ht="16.5" thickTop="1" thickBot="1" x14ac:dyDescent="0.3">
      <c r="A5" s="98"/>
      <c r="B5" s="112"/>
      <c r="C5" s="3">
        <v>3</v>
      </c>
      <c r="D5" s="10" t="s">
        <v>18</v>
      </c>
      <c r="E5" s="14">
        <v>4</v>
      </c>
      <c r="F5" s="14">
        <v>1</v>
      </c>
      <c r="G5" s="5"/>
      <c r="H5" s="14">
        <f t="shared" si="0"/>
        <v>5</v>
      </c>
      <c r="I5" s="42">
        <f t="shared" si="1"/>
        <v>0.8</v>
      </c>
      <c r="J5" s="125"/>
      <c r="L5"/>
      <c r="M5"/>
      <c r="N5"/>
    </row>
    <row r="6" spans="1:14" ht="31.5" thickTop="1" thickBot="1" x14ac:dyDescent="0.3">
      <c r="A6" s="98"/>
      <c r="B6" s="112"/>
      <c r="C6" s="3">
        <v>4</v>
      </c>
      <c r="D6" s="10" t="s">
        <v>19</v>
      </c>
      <c r="E6" s="14">
        <v>5</v>
      </c>
      <c r="F6" s="14">
        <v>0</v>
      </c>
      <c r="G6" s="5"/>
      <c r="H6" s="14">
        <f t="shared" si="0"/>
        <v>5</v>
      </c>
      <c r="I6" s="42">
        <f t="shared" si="1"/>
        <v>1</v>
      </c>
      <c r="J6" s="125"/>
      <c r="L6"/>
      <c r="M6"/>
      <c r="N6"/>
    </row>
    <row r="7" spans="1:14" ht="16.5" thickTop="1" thickBot="1" x14ac:dyDescent="0.3">
      <c r="A7" s="99"/>
      <c r="B7" s="113"/>
      <c r="C7" s="8">
        <v>5</v>
      </c>
      <c r="D7" s="34" t="s">
        <v>20</v>
      </c>
      <c r="E7" s="15">
        <v>4</v>
      </c>
      <c r="F7" s="15">
        <v>1</v>
      </c>
      <c r="G7" s="6"/>
      <c r="H7" s="15">
        <f t="shared" si="0"/>
        <v>5</v>
      </c>
      <c r="I7" s="53">
        <f t="shared" si="1"/>
        <v>0.8</v>
      </c>
      <c r="J7" s="126"/>
      <c r="L7"/>
      <c r="M7"/>
      <c r="N7"/>
    </row>
    <row r="8" spans="1:14" ht="15.75" thickBot="1" x14ac:dyDescent="0.3">
      <c r="A8" s="97">
        <v>2</v>
      </c>
      <c r="B8" s="114" t="s">
        <v>7</v>
      </c>
      <c r="C8" s="54">
        <v>1</v>
      </c>
      <c r="D8" s="55" t="s">
        <v>21</v>
      </c>
      <c r="E8" s="26">
        <v>4</v>
      </c>
      <c r="F8" s="26">
        <v>1</v>
      </c>
      <c r="G8" s="33"/>
      <c r="H8" s="26">
        <f>E8+F8</f>
        <v>5</v>
      </c>
      <c r="I8" s="56">
        <f>+E8/H8</f>
        <v>0.8</v>
      </c>
      <c r="J8" s="127">
        <f>+SUM(E8:E11)/SUM(H8:H11)</f>
        <v>0.9</v>
      </c>
      <c r="L8"/>
      <c r="M8"/>
      <c r="N8"/>
    </row>
    <row r="9" spans="1:14" ht="16.5" thickTop="1" thickBot="1" x14ac:dyDescent="0.3">
      <c r="A9" s="98"/>
      <c r="B9" s="112"/>
      <c r="C9" s="4">
        <v>2</v>
      </c>
      <c r="D9" s="11" t="s">
        <v>22</v>
      </c>
      <c r="E9" s="16">
        <v>5</v>
      </c>
      <c r="F9" s="16">
        <v>0</v>
      </c>
      <c r="G9" s="5"/>
      <c r="H9" s="16">
        <f t="shared" ref="H9:H11" si="2">E9+F9</f>
        <v>5</v>
      </c>
      <c r="I9" s="43">
        <f t="shared" ref="I9:I11" si="3">+E9/H9</f>
        <v>1</v>
      </c>
      <c r="J9" s="125"/>
      <c r="L9"/>
      <c r="M9"/>
      <c r="N9"/>
    </row>
    <row r="10" spans="1:14" ht="16.5" thickTop="1" thickBot="1" x14ac:dyDescent="0.3">
      <c r="A10" s="98"/>
      <c r="B10" s="112"/>
      <c r="C10" s="4">
        <v>3</v>
      </c>
      <c r="D10" s="11" t="s">
        <v>23</v>
      </c>
      <c r="E10" s="16">
        <v>4</v>
      </c>
      <c r="F10" s="16">
        <v>1</v>
      </c>
      <c r="G10" s="5"/>
      <c r="H10" s="16">
        <f t="shared" si="2"/>
        <v>5</v>
      </c>
      <c r="I10" s="43">
        <f t="shared" si="3"/>
        <v>0.8</v>
      </c>
      <c r="J10" s="125"/>
      <c r="L10"/>
      <c r="M10"/>
      <c r="N10"/>
    </row>
    <row r="11" spans="1:14" ht="16.5" thickTop="1" thickBot="1" x14ac:dyDescent="0.3">
      <c r="A11" s="99"/>
      <c r="B11" s="113"/>
      <c r="C11" s="9">
        <v>4</v>
      </c>
      <c r="D11" s="35" t="s">
        <v>24</v>
      </c>
      <c r="E11" s="17">
        <v>5</v>
      </c>
      <c r="F11" s="17">
        <v>0</v>
      </c>
      <c r="G11" s="6"/>
      <c r="H11" s="17">
        <f t="shared" si="2"/>
        <v>5</v>
      </c>
      <c r="I11" s="57">
        <f t="shared" si="3"/>
        <v>1</v>
      </c>
      <c r="J11" s="126"/>
      <c r="L11"/>
      <c r="M11"/>
      <c r="N11"/>
    </row>
    <row r="12" spans="1:14" ht="15.75" thickBot="1" x14ac:dyDescent="0.3">
      <c r="A12" s="100">
        <v>3</v>
      </c>
      <c r="B12" s="105" t="s">
        <v>12</v>
      </c>
      <c r="C12" s="32">
        <v>1</v>
      </c>
      <c r="D12" s="51" t="s">
        <v>56</v>
      </c>
      <c r="E12" s="19">
        <v>6</v>
      </c>
      <c r="F12" s="19">
        <v>0</v>
      </c>
      <c r="G12" s="33"/>
      <c r="H12" s="19">
        <f>E12+F12</f>
        <v>6</v>
      </c>
      <c r="I12" s="52">
        <f>+E12/H12</f>
        <v>1</v>
      </c>
      <c r="J12" s="124">
        <f>+SUM(E12:E14)/SUM(H12:H14)</f>
        <v>0.9375</v>
      </c>
    </row>
    <row r="13" spans="1:14" ht="16.5" thickTop="1" thickBot="1" x14ac:dyDescent="0.3">
      <c r="A13" s="98"/>
      <c r="B13" s="112"/>
      <c r="C13" s="3">
        <v>2</v>
      </c>
      <c r="D13" s="10" t="s">
        <v>57</v>
      </c>
      <c r="E13" s="14">
        <v>5</v>
      </c>
      <c r="F13" s="14">
        <v>1</v>
      </c>
      <c r="G13" s="5"/>
      <c r="H13" s="14">
        <f t="shared" ref="H13:H14" si="4">E13+F13</f>
        <v>6</v>
      </c>
      <c r="I13" s="42">
        <f>+E13/H13</f>
        <v>0.83333333333333337</v>
      </c>
      <c r="J13" s="125"/>
    </row>
    <row r="14" spans="1:14" ht="16.5" thickTop="1" thickBot="1" x14ac:dyDescent="0.3">
      <c r="A14" s="99"/>
      <c r="B14" s="113"/>
      <c r="C14" s="8">
        <v>3</v>
      </c>
      <c r="D14" s="34" t="s">
        <v>58</v>
      </c>
      <c r="E14" s="15">
        <v>4</v>
      </c>
      <c r="F14" s="15">
        <v>0</v>
      </c>
      <c r="G14" s="6"/>
      <c r="H14" s="15">
        <f t="shared" si="4"/>
        <v>4</v>
      </c>
      <c r="I14" s="53">
        <f>+E14/H14</f>
        <v>1</v>
      </c>
      <c r="J14" s="126"/>
    </row>
    <row r="15" spans="1:14" s="25" customFormat="1" ht="15.75" thickBot="1" x14ac:dyDescent="0.3">
      <c r="A15" s="97">
        <v>4</v>
      </c>
      <c r="B15" s="114" t="s">
        <v>10</v>
      </c>
      <c r="C15" s="54">
        <v>1</v>
      </c>
      <c r="D15" s="55" t="s">
        <v>38</v>
      </c>
      <c r="E15" s="26">
        <v>7</v>
      </c>
      <c r="F15" s="26">
        <v>0</v>
      </c>
      <c r="G15" s="33"/>
      <c r="H15" s="26">
        <f>E15+F15</f>
        <v>7</v>
      </c>
      <c r="I15" s="56">
        <f t="shared" ref="I15:I59" si="5">+E15/H15</f>
        <v>1</v>
      </c>
      <c r="J15" s="127">
        <f>+SUM(E15:E19)/SUM(H15:H19)</f>
        <v>0.96969696969696972</v>
      </c>
    </row>
    <row r="16" spans="1:14" s="25" customFormat="1" ht="31.5" thickTop="1" thickBot="1" x14ac:dyDescent="0.3">
      <c r="A16" s="101"/>
      <c r="B16" s="112"/>
      <c r="C16" s="4">
        <v>2</v>
      </c>
      <c r="D16" s="11" t="s">
        <v>39</v>
      </c>
      <c r="E16" s="16">
        <v>6</v>
      </c>
      <c r="F16" s="16">
        <v>1</v>
      </c>
      <c r="G16" s="5"/>
      <c r="H16" s="16">
        <f t="shared" ref="H16:H19" si="6">E16+F16</f>
        <v>7</v>
      </c>
      <c r="I16" s="43">
        <f t="shared" si="5"/>
        <v>0.8571428571428571</v>
      </c>
      <c r="J16" s="125"/>
    </row>
    <row r="17" spans="1:10" s="25" customFormat="1" ht="16.5" thickTop="1" thickBot="1" x14ac:dyDescent="0.3">
      <c r="A17" s="101"/>
      <c r="B17" s="112"/>
      <c r="C17" s="4">
        <v>3</v>
      </c>
      <c r="D17" s="11" t="s">
        <v>40</v>
      </c>
      <c r="E17" s="16">
        <v>5</v>
      </c>
      <c r="F17" s="16">
        <v>0</v>
      </c>
      <c r="G17" s="5"/>
      <c r="H17" s="16">
        <f t="shared" si="6"/>
        <v>5</v>
      </c>
      <c r="I17" s="43">
        <f t="shared" si="5"/>
        <v>1</v>
      </c>
      <c r="J17" s="125"/>
    </row>
    <row r="18" spans="1:10" s="25" customFormat="1" ht="16.5" thickTop="1" thickBot="1" x14ac:dyDescent="0.3">
      <c r="A18" s="101"/>
      <c r="B18" s="112"/>
      <c r="C18" s="4">
        <v>4</v>
      </c>
      <c r="D18" s="11" t="s">
        <v>41</v>
      </c>
      <c r="E18" s="16">
        <v>7</v>
      </c>
      <c r="F18" s="16">
        <v>0</v>
      </c>
      <c r="G18" s="5"/>
      <c r="H18" s="16">
        <f t="shared" si="6"/>
        <v>7</v>
      </c>
      <c r="I18" s="43">
        <f t="shared" si="5"/>
        <v>1</v>
      </c>
      <c r="J18" s="125"/>
    </row>
    <row r="19" spans="1:10" s="25" customFormat="1" ht="16.5" thickTop="1" thickBot="1" x14ac:dyDescent="0.3">
      <c r="A19" s="102"/>
      <c r="B19" s="113"/>
      <c r="C19" s="9">
        <v>5</v>
      </c>
      <c r="D19" s="35" t="s">
        <v>42</v>
      </c>
      <c r="E19" s="17">
        <v>7</v>
      </c>
      <c r="F19" s="17">
        <v>0</v>
      </c>
      <c r="G19" s="6"/>
      <c r="H19" s="17">
        <f t="shared" si="6"/>
        <v>7</v>
      </c>
      <c r="I19" s="57">
        <f t="shared" si="5"/>
        <v>1</v>
      </c>
      <c r="J19" s="126"/>
    </row>
    <row r="20" spans="1:10" s="25" customFormat="1" ht="30.75" thickBot="1" x14ac:dyDescent="0.3">
      <c r="A20" s="100">
        <v>5</v>
      </c>
      <c r="B20" s="105" t="s">
        <v>77</v>
      </c>
      <c r="C20" s="32">
        <v>1</v>
      </c>
      <c r="D20" s="51" t="s">
        <v>43</v>
      </c>
      <c r="E20" s="19">
        <v>7</v>
      </c>
      <c r="F20" s="19">
        <v>0</v>
      </c>
      <c r="G20" s="33"/>
      <c r="H20" s="19">
        <f>E20+F20</f>
        <v>7</v>
      </c>
      <c r="I20" s="52">
        <f t="shared" si="5"/>
        <v>1</v>
      </c>
      <c r="J20" s="124">
        <f>+SUM(E20:E24)/SUM(H20:H24)</f>
        <v>0.96969696969696972</v>
      </c>
    </row>
    <row r="21" spans="1:10" s="25" customFormat="1" ht="31.5" thickTop="1" thickBot="1" x14ac:dyDescent="0.3">
      <c r="A21" s="103"/>
      <c r="B21" s="112"/>
      <c r="C21" s="3">
        <v>2</v>
      </c>
      <c r="D21" s="10" t="s">
        <v>44</v>
      </c>
      <c r="E21" s="14">
        <v>6</v>
      </c>
      <c r="F21" s="14">
        <v>1</v>
      </c>
      <c r="G21" s="5"/>
      <c r="H21" s="14">
        <f t="shared" ref="H21:H24" si="7">E21+F21</f>
        <v>7</v>
      </c>
      <c r="I21" s="42">
        <f t="shared" si="5"/>
        <v>0.8571428571428571</v>
      </c>
      <c r="J21" s="125"/>
    </row>
    <row r="22" spans="1:10" s="25" customFormat="1" ht="31.5" thickTop="1" thickBot="1" x14ac:dyDescent="0.3">
      <c r="A22" s="103"/>
      <c r="B22" s="112"/>
      <c r="C22" s="3">
        <v>3</v>
      </c>
      <c r="D22" s="10" t="s">
        <v>45</v>
      </c>
      <c r="E22" s="14">
        <v>5</v>
      </c>
      <c r="F22" s="14">
        <v>0</v>
      </c>
      <c r="G22" s="5"/>
      <c r="H22" s="14">
        <f t="shared" si="7"/>
        <v>5</v>
      </c>
      <c r="I22" s="42">
        <f t="shared" si="5"/>
        <v>1</v>
      </c>
      <c r="J22" s="125"/>
    </row>
    <row r="23" spans="1:10" s="25" customFormat="1" ht="46.5" thickTop="1" thickBot="1" x14ac:dyDescent="0.3">
      <c r="A23" s="103"/>
      <c r="B23" s="112"/>
      <c r="C23" s="3">
        <v>4</v>
      </c>
      <c r="D23" s="10" t="s">
        <v>46</v>
      </c>
      <c r="E23" s="14">
        <v>7</v>
      </c>
      <c r="F23" s="14">
        <v>0</v>
      </c>
      <c r="G23" s="5"/>
      <c r="H23" s="14">
        <f t="shared" si="7"/>
        <v>7</v>
      </c>
      <c r="I23" s="42">
        <f t="shared" si="5"/>
        <v>1</v>
      </c>
      <c r="J23" s="125"/>
    </row>
    <row r="24" spans="1:10" s="25" customFormat="1" ht="16.5" thickTop="1" thickBot="1" x14ac:dyDescent="0.3">
      <c r="A24" s="104"/>
      <c r="B24" s="113"/>
      <c r="C24" s="8">
        <v>5</v>
      </c>
      <c r="D24" s="36" t="s">
        <v>78</v>
      </c>
      <c r="E24" s="15">
        <v>7</v>
      </c>
      <c r="F24" s="15">
        <v>0</v>
      </c>
      <c r="G24" s="6"/>
      <c r="H24" s="15">
        <f t="shared" si="7"/>
        <v>7</v>
      </c>
      <c r="I24" s="53">
        <f t="shared" si="5"/>
        <v>1</v>
      </c>
      <c r="J24" s="126"/>
    </row>
    <row r="25" spans="1:10" s="25" customFormat="1" ht="15.75" thickBot="1" x14ac:dyDescent="0.3">
      <c r="A25" s="97">
        <v>6</v>
      </c>
      <c r="B25" s="114" t="s">
        <v>8</v>
      </c>
      <c r="C25" s="54">
        <v>1</v>
      </c>
      <c r="D25" s="55" t="s">
        <v>25</v>
      </c>
      <c r="E25" s="26">
        <v>3</v>
      </c>
      <c r="F25" s="26">
        <v>0</v>
      </c>
      <c r="G25" s="33"/>
      <c r="H25" s="26">
        <f>E25+F25</f>
        <v>3</v>
      </c>
      <c r="I25" s="56">
        <f t="shared" si="5"/>
        <v>1</v>
      </c>
      <c r="J25" s="127">
        <f>+SUM(E25:E31)/SUM(H25:H31)</f>
        <v>0.93103448275862066</v>
      </c>
    </row>
    <row r="26" spans="1:10" s="25" customFormat="1" ht="16.5" thickTop="1" thickBot="1" x14ac:dyDescent="0.3">
      <c r="A26" s="101"/>
      <c r="B26" s="112"/>
      <c r="C26" s="4">
        <v>2</v>
      </c>
      <c r="D26" s="11" t="s">
        <v>26</v>
      </c>
      <c r="E26" s="16">
        <v>3</v>
      </c>
      <c r="F26" s="16">
        <v>1</v>
      </c>
      <c r="G26" s="16"/>
      <c r="H26" s="16">
        <f t="shared" ref="H26:H31" si="8">E26+F26</f>
        <v>4</v>
      </c>
      <c r="I26" s="43">
        <f t="shared" si="5"/>
        <v>0.75</v>
      </c>
      <c r="J26" s="125"/>
    </row>
    <row r="27" spans="1:10" s="25" customFormat="1" ht="16.5" thickTop="1" thickBot="1" x14ac:dyDescent="0.3">
      <c r="A27" s="101"/>
      <c r="B27" s="112"/>
      <c r="C27" s="4">
        <v>3</v>
      </c>
      <c r="D27" s="11" t="s">
        <v>27</v>
      </c>
      <c r="E27" s="16">
        <v>5</v>
      </c>
      <c r="F27" s="16">
        <v>0</v>
      </c>
      <c r="G27" s="5"/>
      <c r="H27" s="16">
        <f t="shared" si="8"/>
        <v>5</v>
      </c>
      <c r="I27" s="43">
        <f t="shared" si="5"/>
        <v>1</v>
      </c>
      <c r="J27" s="125"/>
    </row>
    <row r="28" spans="1:10" s="25" customFormat="1" ht="16.5" thickTop="1" thickBot="1" x14ac:dyDescent="0.3">
      <c r="A28" s="101"/>
      <c r="B28" s="112"/>
      <c r="C28" s="4">
        <v>4</v>
      </c>
      <c r="D28" s="11" t="s">
        <v>28</v>
      </c>
      <c r="E28" s="16">
        <v>3</v>
      </c>
      <c r="F28" s="16">
        <v>0</v>
      </c>
      <c r="G28" s="16"/>
      <c r="H28" s="16">
        <f t="shared" si="8"/>
        <v>3</v>
      </c>
      <c r="I28" s="43">
        <f t="shared" si="5"/>
        <v>1</v>
      </c>
      <c r="J28" s="125"/>
    </row>
    <row r="29" spans="1:10" s="25" customFormat="1" ht="31.5" thickTop="1" thickBot="1" x14ac:dyDescent="0.3">
      <c r="A29" s="101"/>
      <c r="B29" s="112"/>
      <c r="C29" s="4">
        <v>5</v>
      </c>
      <c r="D29" s="11" t="s">
        <v>29</v>
      </c>
      <c r="E29" s="16">
        <v>3</v>
      </c>
      <c r="F29" s="16">
        <v>1</v>
      </c>
      <c r="G29" s="16"/>
      <c r="H29" s="16">
        <f>E29+F29</f>
        <v>4</v>
      </c>
      <c r="I29" s="43">
        <f t="shared" si="5"/>
        <v>0.75</v>
      </c>
      <c r="J29" s="125"/>
    </row>
    <row r="30" spans="1:10" s="25" customFormat="1" ht="31.5" thickTop="1" thickBot="1" x14ac:dyDescent="0.3">
      <c r="A30" s="101"/>
      <c r="B30" s="112"/>
      <c r="C30" s="4">
        <v>6</v>
      </c>
      <c r="D30" s="11" t="s">
        <v>30</v>
      </c>
      <c r="E30" s="16">
        <v>5</v>
      </c>
      <c r="F30" s="16">
        <v>0</v>
      </c>
      <c r="G30" s="5"/>
      <c r="H30" s="16">
        <f t="shared" si="8"/>
        <v>5</v>
      </c>
      <c r="I30" s="43">
        <f t="shared" si="5"/>
        <v>1</v>
      </c>
      <c r="J30" s="125"/>
    </row>
    <row r="31" spans="1:10" s="25" customFormat="1" ht="31.5" thickTop="1" thickBot="1" x14ac:dyDescent="0.3">
      <c r="A31" s="102"/>
      <c r="B31" s="113"/>
      <c r="C31" s="9">
        <v>7</v>
      </c>
      <c r="D31" s="35" t="s">
        <v>31</v>
      </c>
      <c r="E31" s="17">
        <v>5</v>
      </c>
      <c r="F31" s="17">
        <v>0</v>
      </c>
      <c r="G31" s="6"/>
      <c r="H31" s="17">
        <f t="shared" si="8"/>
        <v>5</v>
      </c>
      <c r="I31" s="57">
        <f t="shared" si="5"/>
        <v>1</v>
      </c>
      <c r="J31" s="126"/>
    </row>
    <row r="32" spans="1:10" s="25" customFormat="1" ht="15.75" thickBot="1" x14ac:dyDescent="0.3">
      <c r="A32" s="100">
        <v>7</v>
      </c>
      <c r="B32" s="105" t="s">
        <v>9</v>
      </c>
      <c r="C32" s="32">
        <v>1</v>
      </c>
      <c r="D32" s="51" t="s">
        <v>32</v>
      </c>
      <c r="E32" s="19">
        <v>3</v>
      </c>
      <c r="F32" s="19">
        <v>0</v>
      </c>
      <c r="G32" s="33"/>
      <c r="H32" s="19">
        <f>E32+F32</f>
        <v>3</v>
      </c>
      <c r="I32" s="52">
        <f t="shared" si="5"/>
        <v>1</v>
      </c>
      <c r="J32" s="124">
        <f>+SUM(E32:E37)/SUM(H32:H37)</f>
        <v>0.9642857142857143</v>
      </c>
    </row>
    <row r="33" spans="1:10" s="25" customFormat="1" ht="16.5" thickTop="1" thickBot="1" x14ac:dyDescent="0.3">
      <c r="A33" s="103"/>
      <c r="B33" s="112"/>
      <c r="C33" s="3">
        <v>2</v>
      </c>
      <c r="D33" s="10" t="s">
        <v>33</v>
      </c>
      <c r="E33" s="14">
        <v>4</v>
      </c>
      <c r="F33" s="14">
        <v>1</v>
      </c>
      <c r="G33" s="5"/>
      <c r="H33" s="14">
        <f>E33+F33</f>
        <v>5</v>
      </c>
      <c r="I33" s="42">
        <f t="shared" si="5"/>
        <v>0.8</v>
      </c>
      <c r="J33" s="125"/>
    </row>
    <row r="34" spans="1:10" s="25" customFormat="1" ht="31.5" thickTop="1" thickBot="1" x14ac:dyDescent="0.3">
      <c r="A34" s="103"/>
      <c r="B34" s="112"/>
      <c r="C34" s="3">
        <v>3</v>
      </c>
      <c r="D34" s="10" t="s">
        <v>34</v>
      </c>
      <c r="E34" s="14">
        <v>5</v>
      </c>
      <c r="F34" s="14">
        <v>0</v>
      </c>
      <c r="G34" s="5"/>
      <c r="H34" s="14">
        <f t="shared" ref="H34:H36" si="9">E34+F34</f>
        <v>5</v>
      </c>
      <c r="I34" s="42">
        <f t="shared" si="5"/>
        <v>1</v>
      </c>
      <c r="J34" s="125"/>
    </row>
    <row r="35" spans="1:10" s="25" customFormat="1" ht="46.5" thickTop="1" thickBot="1" x14ac:dyDescent="0.3">
      <c r="A35" s="103"/>
      <c r="B35" s="112"/>
      <c r="C35" s="3">
        <v>4</v>
      </c>
      <c r="D35" s="10" t="s">
        <v>35</v>
      </c>
      <c r="E35" s="14">
        <v>5</v>
      </c>
      <c r="F35" s="14">
        <v>0</v>
      </c>
      <c r="G35" s="5"/>
      <c r="H35" s="14">
        <f t="shared" si="9"/>
        <v>5</v>
      </c>
      <c r="I35" s="42">
        <f t="shared" si="5"/>
        <v>1</v>
      </c>
      <c r="J35" s="125"/>
    </row>
    <row r="36" spans="1:10" s="25" customFormat="1" ht="31.5" thickTop="1" thickBot="1" x14ac:dyDescent="0.3">
      <c r="A36" s="103"/>
      <c r="B36" s="112"/>
      <c r="C36" s="3">
        <v>5</v>
      </c>
      <c r="D36" s="10" t="s">
        <v>36</v>
      </c>
      <c r="E36" s="14">
        <v>5</v>
      </c>
      <c r="F36" s="14">
        <v>0</v>
      </c>
      <c r="G36" s="5"/>
      <c r="H36" s="14">
        <f t="shared" si="9"/>
        <v>5</v>
      </c>
      <c r="I36" s="42">
        <f t="shared" si="5"/>
        <v>1</v>
      </c>
      <c r="J36" s="125"/>
    </row>
    <row r="37" spans="1:10" s="25" customFormat="1" ht="31.5" thickTop="1" thickBot="1" x14ac:dyDescent="0.3">
      <c r="A37" s="104"/>
      <c r="B37" s="113"/>
      <c r="C37" s="8">
        <v>6</v>
      </c>
      <c r="D37" s="34" t="s">
        <v>37</v>
      </c>
      <c r="E37" s="15">
        <v>5</v>
      </c>
      <c r="F37" s="15">
        <v>0</v>
      </c>
      <c r="G37" s="6"/>
      <c r="H37" s="15">
        <f>E37+F37</f>
        <v>5</v>
      </c>
      <c r="I37" s="53">
        <f t="shared" si="5"/>
        <v>1</v>
      </c>
      <c r="J37" s="126"/>
    </row>
    <row r="38" spans="1:10" s="25" customFormat="1" ht="15.75" thickBot="1" x14ac:dyDescent="0.3">
      <c r="A38" s="97">
        <v>8</v>
      </c>
      <c r="B38" s="114" t="s">
        <v>11</v>
      </c>
      <c r="C38" s="54">
        <v>1</v>
      </c>
      <c r="D38" s="55" t="s">
        <v>47</v>
      </c>
      <c r="E38" s="26">
        <v>7</v>
      </c>
      <c r="F38" s="26">
        <v>0</v>
      </c>
      <c r="G38" s="33"/>
      <c r="H38" s="26">
        <f>E38+F38</f>
        <v>7</v>
      </c>
      <c r="I38" s="56">
        <f t="shared" si="5"/>
        <v>1</v>
      </c>
      <c r="J38" s="127">
        <f>+SUM(E38:E41)/SUM(H38:H41)</f>
        <v>0.96153846153846156</v>
      </c>
    </row>
    <row r="39" spans="1:10" s="25" customFormat="1" ht="16.5" thickTop="1" thickBot="1" x14ac:dyDescent="0.3">
      <c r="A39" s="101"/>
      <c r="B39" s="112"/>
      <c r="C39" s="4">
        <v>2</v>
      </c>
      <c r="D39" s="11" t="s">
        <v>48</v>
      </c>
      <c r="E39" s="16">
        <v>6</v>
      </c>
      <c r="F39" s="16">
        <v>1</v>
      </c>
      <c r="G39" s="5"/>
      <c r="H39" s="16">
        <f t="shared" ref="H39:H41" si="10">E39+F39</f>
        <v>7</v>
      </c>
      <c r="I39" s="43">
        <f t="shared" si="5"/>
        <v>0.8571428571428571</v>
      </c>
      <c r="J39" s="125"/>
    </row>
    <row r="40" spans="1:10" s="25" customFormat="1" ht="16.5" thickTop="1" thickBot="1" x14ac:dyDescent="0.3">
      <c r="A40" s="101"/>
      <c r="B40" s="112"/>
      <c r="C40" s="4">
        <v>3</v>
      </c>
      <c r="D40" s="11" t="s">
        <v>49</v>
      </c>
      <c r="E40" s="16">
        <v>5</v>
      </c>
      <c r="F40" s="16">
        <v>0</v>
      </c>
      <c r="G40" s="5"/>
      <c r="H40" s="16">
        <f t="shared" si="10"/>
        <v>5</v>
      </c>
      <c r="I40" s="43">
        <f t="shared" si="5"/>
        <v>1</v>
      </c>
      <c r="J40" s="125"/>
    </row>
    <row r="41" spans="1:10" s="25" customFormat="1" ht="16.5" thickTop="1" thickBot="1" x14ac:dyDescent="0.3">
      <c r="A41" s="102"/>
      <c r="B41" s="113"/>
      <c r="C41" s="9">
        <v>4</v>
      </c>
      <c r="D41" s="35" t="s">
        <v>50</v>
      </c>
      <c r="E41" s="17">
        <v>7</v>
      </c>
      <c r="F41" s="17">
        <v>0</v>
      </c>
      <c r="G41" s="6"/>
      <c r="H41" s="17">
        <f t="shared" si="10"/>
        <v>7</v>
      </c>
      <c r="I41" s="57">
        <f t="shared" si="5"/>
        <v>1</v>
      </c>
      <c r="J41" s="126"/>
    </row>
    <row r="42" spans="1:10" s="25" customFormat="1" ht="15.75" thickBot="1" x14ac:dyDescent="0.3">
      <c r="A42" s="100">
        <v>9</v>
      </c>
      <c r="B42" s="105" t="s">
        <v>74</v>
      </c>
      <c r="C42" s="32">
        <v>1</v>
      </c>
      <c r="D42" s="51" t="s">
        <v>51</v>
      </c>
      <c r="E42" s="19">
        <v>7</v>
      </c>
      <c r="F42" s="19">
        <v>0</v>
      </c>
      <c r="G42" s="33"/>
      <c r="H42" s="19">
        <f>E42+F42</f>
        <v>7</v>
      </c>
      <c r="I42" s="52">
        <f t="shared" si="5"/>
        <v>1</v>
      </c>
      <c r="J42" s="124">
        <f>+SUM(E42:E46)/SUM(H42:H46)</f>
        <v>0.96969696969696972</v>
      </c>
    </row>
    <row r="43" spans="1:10" s="25" customFormat="1" ht="16.5" thickTop="1" thickBot="1" x14ac:dyDescent="0.3">
      <c r="A43" s="103"/>
      <c r="B43" s="112"/>
      <c r="C43" s="3">
        <v>2</v>
      </c>
      <c r="D43" s="10" t="s">
        <v>52</v>
      </c>
      <c r="E43" s="14">
        <v>6</v>
      </c>
      <c r="F43" s="14">
        <v>1</v>
      </c>
      <c r="G43" s="5"/>
      <c r="H43" s="14">
        <f>E43+F43</f>
        <v>7</v>
      </c>
      <c r="I43" s="42">
        <f t="shared" si="5"/>
        <v>0.8571428571428571</v>
      </c>
      <c r="J43" s="125"/>
    </row>
    <row r="44" spans="1:10" s="25" customFormat="1" ht="16.5" thickTop="1" thickBot="1" x14ac:dyDescent="0.3">
      <c r="A44" s="103"/>
      <c r="B44" s="112"/>
      <c r="C44" s="3">
        <v>3</v>
      </c>
      <c r="D44" s="10" t="s">
        <v>53</v>
      </c>
      <c r="E44" s="14">
        <v>5</v>
      </c>
      <c r="F44" s="14">
        <v>0</v>
      </c>
      <c r="G44" s="5"/>
      <c r="H44" s="14">
        <f t="shared" ref="H44:H46" si="11">E44+F44</f>
        <v>5</v>
      </c>
      <c r="I44" s="42">
        <f t="shared" si="5"/>
        <v>1</v>
      </c>
      <c r="J44" s="125"/>
    </row>
    <row r="45" spans="1:10" s="25" customFormat="1" ht="16.5" thickTop="1" thickBot="1" x14ac:dyDescent="0.3">
      <c r="A45" s="103"/>
      <c r="B45" s="112"/>
      <c r="C45" s="3">
        <v>4</v>
      </c>
      <c r="D45" s="10" t="s">
        <v>54</v>
      </c>
      <c r="E45" s="14">
        <v>7</v>
      </c>
      <c r="F45" s="14">
        <v>0</v>
      </c>
      <c r="G45" s="5"/>
      <c r="H45" s="14">
        <f t="shared" si="11"/>
        <v>7</v>
      </c>
      <c r="I45" s="42">
        <f t="shared" si="5"/>
        <v>1</v>
      </c>
      <c r="J45" s="125"/>
    </row>
    <row r="46" spans="1:10" s="25" customFormat="1" ht="31.5" thickTop="1" thickBot="1" x14ac:dyDescent="0.3">
      <c r="A46" s="104"/>
      <c r="B46" s="113"/>
      <c r="C46" s="8">
        <v>5</v>
      </c>
      <c r="D46" s="34" t="s">
        <v>55</v>
      </c>
      <c r="E46" s="15">
        <v>7</v>
      </c>
      <c r="F46" s="15">
        <v>0</v>
      </c>
      <c r="G46" s="6"/>
      <c r="H46" s="15">
        <f t="shared" si="11"/>
        <v>7</v>
      </c>
      <c r="I46" s="53">
        <f t="shared" si="5"/>
        <v>1</v>
      </c>
      <c r="J46" s="126"/>
    </row>
    <row r="47" spans="1:10" ht="30.75" thickBot="1" x14ac:dyDescent="0.3">
      <c r="A47" s="97">
        <v>10</v>
      </c>
      <c r="B47" s="114" t="s">
        <v>13</v>
      </c>
      <c r="C47" s="54">
        <v>1</v>
      </c>
      <c r="D47" s="55" t="s">
        <v>59</v>
      </c>
      <c r="E47" s="26">
        <v>3</v>
      </c>
      <c r="F47" s="26">
        <v>0</v>
      </c>
      <c r="G47" s="26"/>
      <c r="H47" s="26">
        <f>E47+F47</f>
        <v>3</v>
      </c>
      <c r="I47" s="56">
        <f t="shared" si="5"/>
        <v>1</v>
      </c>
      <c r="J47" s="127">
        <f>+SUM(E47:E54)/SUM(H47:H54)</f>
        <v>0.91666666666666663</v>
      </c>
    </row>
    <row r="48" spans="1:10" ht="46.5" thickTop="1" thickBot="1" x14ac:dyDescent="0.3">
      <c r="A48" s="98"/>
      <c r="B48" s="112"/>
      <c r="C48" s="4">
        <v>2</v>
      </c>
      <c r="D48" s="11" t="s">
        <v>60</v>
      </c>
      <c r="E48" s="16">
        <v>3</v>
      </c>
      <c r="F48" s="16">
        <v>0</v>
      </c>
      <c r="G48" s="16"/>
      <c r="H48" s="16">
        <f t="shared" ref="H48:H53" si="12">E48+F48</f>
        <v>3</v>
      </c>
      <c r="I48" s="43">
        <f t="shared" si="5"/>
        <v>1</v>
      </c>
      <c r="J48" s="125"/>
    </row>
    <row r="49" spans="1:14" ht="31.5" thickTop="1" thickBot="1" x14ac:dyDescent="0.3">
      <c r="A49" s="98"/>
      <c r="B49" s="112"/>
      <c r="C49" s="4">
        <v>3</v>
      </c>
      <c r="D49" s="11" t="s">
        <v>61</v>
      </c>
      <c r="E49" s="16">
        <v>3</v>
      </c>
      <c r="F49" s="16">
        <v>0</v>
      </c>
      <c r="G49" s="16"/>
      <c r="H49" s="16">
        <f t="shared" si="12"/>
        <v>3</v>
      </c>
      <c r="I49" s="43">
        <f t="shared" si="5"/>
        <v>1</v>
      </c>
      <c r="J49" s="125"/>
    </row>
    <row r="50" spans="1:14" ht="31.5" thickTop="1" thickBot="1" x14ac:dyDescent="0.3">
      <c r="A50" s="98"/>
      <c r="B50" s="112"/>
      <c r="C50" s="4">
        <v>4</v>
      </c>
      <c r="D50" s="11" t="s">
        <v>62</v>
      </c>
      <c r="E50" s="16">
        <v>3</v>
      </c>
      <c r="F50" s="16">
        <v>0</v>
      </c>
      <c r="G50" s="5"/>
      <c r="H50" s="16">
        <f t="shared" si="12"/>
        <v>3</v>
      </c>
      <c r="I50" s="43">
        <f t="shared" si="5"/>
        <v>1</v>
      </c>
      <c r="J50" s="125"/>
    </row>
    <row r="51" spans="1:14" ht="31.5" thickTop="1" thickBot="1" x14ac:dyDescent="0.3">
      <c r="A51" s="98"/>
      <c r="B51" s="112"/>
      <c r="C51" s="4">
        <v>5</v>
      </c>
      <c r="D51" s="11" t="s">
        <v>63</v>
      </c>
      <c r="E51" s="16">
        <v>2</v>
      </c>
      <c r="F51" s="16">
        <v>1</v>
      </c>
      <c r="G51" s="5"/>
      <c r="H51" s="16">
        <f t="shared" si="12"/>
        <v>3</v>
      </c>
      <c r="I51" s="43">
        <f t="shared" si="5"/>
        <v>0.66666666666666663</v>
      </c>
      <c r="J51" s="125"/>
    </row>
    <row r="52" spans="1:14" ht="16.5" thickTop="1" thickBot="1" x14ac:dyDescent="0.3">
      <c r="A52" s="98"/>
      <c r="B52" s="112"/>
      <c r="C52" s="4">
        <v>6</v>
      </c>
      <c r="D52" s="11" t="s">
        <v>64</v>
      </c>
      <c r="E52" s="16">
        <v>2</v>
      </c>
      <c r="F52" s="16">
        <v>1</v>
      </c>
      <c r="G52" s="5"/>
      <c r="H52" s="16">
        <f t="shared" si="12"/>
        <v>3</v>
      </c>
      <c r="I52" s="43">
        <f t="shared" si="5"/>
        <v>0.66666666666666663</v>
      </c>
      <c r="J52" s="125"/>
    </row>
    <row r="53" spans="1:14" ht="16.5" thickTop="1" thickBot="1" x14ac:dyDescent="0.3">
      <c r="A53" s="98"/>
      <c r="B53" s="112"/>
      <c r="C53" s="4">
        <v>7</v>
      </c>
      <c r="D53" s="11" t="s">
        <v>65</v>
      </c>
      <c r="E53" s="16">
        <v>3</v>
      </c>
      <c r="F53" s="16">
        <v>0</v>
      </c>
      <c r="G53" s="5"/>
      <c r="H53" s="16">
        <f t="shared" si="12"/>
        <v>3</v>
      </c>
      <c r="I53" s="43">
        <f t="shared" si="5"/>
        <v>1</v>
      </c>
      <c r="J53" s="125"/>
    </row>
    <row r="54" spans="1:14" ht="31.5" thickTop="1" thickBot="1" x14ac:dyDescent="0.3">
      <c r="A54" s="99"/>
      <c r="B54" s="113"/>
      <c r="C54" s="9">
        <v>8</v>
      </c>
      <c r="D54" s="35" t="s">
        <v>66</v>
      </c>
      <c r="E54" s="17">
        <v>3</v>
      </c>
      <c r="F54" s="17">
        <v>0</v>
      </c>
      <c r="G54" s="6"/>
      <c r="H54" s="17">
        <f>E54+F54</f>
        <v>3</v>
      </c>
      <c r="I54" s="57">
        <f t="shared" si="5"/>
        <v>1</v>
      </c>
      <c r="J54" s="126"/>
    </row>
    <row r="55" spans="1:14" ht="30.75" thickBot="1" x14ac:dyDescent="0.3">
      <c r="A55" s="100">
        <v>11</v>
      </c>
      <c r="B55" s="105" t="s">
        <v>14</v>
      </c>
      <c r="C55" s="32">
        <v>1</v>
      </c>
      <c r="D55" s="51" t="s">
        <v>67</v>
      </c>
      <c r="E55" s="19">
        <v>5</v>
      </c>
      <c r="F55" s="19">
        <v>0</v>
      </c>
      <c r="G55" s="19"/>
      <c r="H55" s="19">
        <f>E55+F55</f>
        <v>5</v>
      </c>
      <c r="I55" s="52">
        <f t="shared" si="5"/>
        <v>1</v>
      </c>
      <c r="J55" s="124">
        <f>+SUM(E55:E59)/SUM(H55:H59)</f>
        <v>0.91304347826086951</v>
      </c>
    </row>
    <row r="56" spans="1:14" ht="31.5" thickTop="1" thickBot="1" x14ac:dyDescent="0.3">
      <c r="A56" s="98"/>
      <c r="B56" s="112"/>
      <c r="C56" s="3">
        <v>2</v>
      </c>
      <c r="D56" s="10" t="s">
        <v>68</v>
      </c>
      <c r="E56" s="14">
        <v>4</v>
      </c>
      <c r="F56" s="14">
        <v>1</v>
      </c>
      <c r="G56" s="5"/>
      <c r="H56" s="14">
        <f t="shared" ref="H56:H58" si="13">E56+F56</f>
        <v>5</v>
      </c>
      <c r="I56" s="42">
        <f t="shared" si="5"/>
        <v>0.8</v>
      </c>
      <c r="J56" s="125"/>
    </row>
    <row r="57" spans="1:14" ht="31.5" thickTop="1" thickBot="1" x14ac:dyDescent="0.3">
      <c r="A57" s="98"/>
      <c r="B57" s="112"/>
      <c r="C57" s="3">
        <v>3</v>
      </c>
      <c r="D57" s="10" t="s">
        <v>69</v>
      </c>
      <c r="E57" s="14">
        <v>3</v>
      </c>
      <c r="F57" s="14">
        <v>1</v>
      </c>
      <c r="G57" s="14"/>
      <c r="H57" s="14">
        <f t="shared" si="13"/>
        <v>4</v>
      </c>
      <c r="I57" s="42">
        <f t="shared" si="5"/>
        <v>0.75</v>
      </c>
      <c r="J57" s="125"/>
    </row>
    <row r="58" spans="1:14" ht="16.5" thickTop="1" thickBot="1" x14ac:dyDescent="0.3">
      <c r="A58" s="98"/>
      <c r="B58" s="112"/>
      <c r="C58" s="3">
        <v>4</v>
      </c>
      <c r="D58" s="10" t="s">
        <v>70</v>
      </c>
      <c r="E58" s="14">
        <v>4</v>
      </c>
      <c r="F58" s="14">
        <v>0</v>
      </c>
      <c r="G58" s="5"/>
      <c r="H58" s="14">
        <f t="shared" si="13"/>
        <v>4</v>
      </c>
      <c r="I58" s="42">
        <f t="shared" si="5"/>
        <v>1</v>
      </c>
      <c r="J58" s="125"/>
    </row>
    <row r="59" spans="1:14" ht="16.5" thickTop="1" thickBot="1" x14ac:dyDescent="0.3">
      <c r="A59" s="99"/>
      <c r="B59" s="113"/>
      <c r="C59" s="8">
        <v>5</v>
      </c>
      <c r="D59" s="34" t="s">
        <v>71</v>
      </c>
      <c r="E59" s="15">
        <v>5</v>
      </c>
      <c r="F59" s="15">
        <v>0</v>
      </c>
      <c r="G59" s="6"/>
      <c r="H59" s="15">
        <f>E59+F59</f>
        <v>5</v>
      </c>
      <c r="I59" s="53">
        <f t="shared" si="5"/>
        <v>1</v>
      </c>
      <c r="J59" s="126"/>
    </row>
    <row r="60" spans="1:14" ht="30.75" thickBot="1" x14ac:dyDescent="0.3">
      <c r="A60" s="97">
        <v>12</v>
      </c>
      <c r="B60" s="114" t="s">
        <v>79</v>
      </c>
      <c r="C60" s="54">
        <v>1</v>
      </c>
      <c r="D60" s="29" t="s">
        <v>80</v>
      </c>
      <c r="E60" s="26"/>
      <c r="F60" s="26"/>
      <c r="G60" s="33"/>
      <c r="H60" s="26">
        <f>E60+F60</f>
        <v>0</v>
      </c>
      <c r="I60" s="56" t="e">
        <f>+E60/H60</f>
        <v>#DIV/0!</v>
      </c>
      <c r="J60" s="127" t="e">
        <f>+SUM(E60:E63)/SUM(H60:H63)</f>
        <v>#DIV/0!</v>
      </c>
      <c r="L60"/>
      <c r="M60"/>
      <c r="N60"/>
    </row>
    <row r="61" spans="1:14" ht="16.5" thickTop="1" thickBot="1" x14ac:dyDescent="0.3">
      <c r="A61" s="98"/>
      <c r="B61" s="112"/>
      <c r="C61" s="4">
        <v>2</v>
      </c>
      <c r="D61" s="11" t="s">
        <v>17</v>
      </c>
      <c r="E61" s="16"/>
      <c r="F61" s="16"/>
      <c r="G61" s="5"/>
      <c r="H61" s="16">
        <f t="shared" ref="H61:H63" si="14">E61+F61</f>
        <v>0</v>
      </c>
      <c r="I61" s="43" t="e">
        <f t="shared" ref="I61:I124" si="15">+E61/H61</f>
        <v>#DIV/0!</v>
      </c>
      <c r="J61" s="125"/>
      <c r="L61"/>
      <c r="M61"/>
      <c r="N61"/>
    </row>
    <row r="62" spans="1:14" ht="16.5" thickTop="1" thickBot="1" x14ac:dyDescent="0.3">
      <c r="A62" s="98"/>
      <c r="B62" s="112"/>
      <c r="C62" s="4">
        <v>3</v>
      </c>
      <c r="D62" s="11" t="s">
        <v>18</v>
      </c>
      <c r="E62" s="16"/>
      <c r="F62" s="16"/>
      <c r="G62" s="5"/>
      <c r="H62" s="16">
        <f t="shared" si="14"/>
        <v>0</v>
      </c>
      <c r="I62" s="43" t="e">
        <f t="shared" si="15"/>
        <v>#DIV/0!</v>
      </c>
      <c r="J62" s="125"/>
      <c r="L62"/>
      <c r="M62"/>
      <c r="N62"/>
    </row>
    <row r="63" spans="1:14" ht="31.5" thickTop="1" thickBot="1" x14ac:dyDescent="0.3">
      <c r="A63" s="99"/>
      <c r="B63" s="113"/>
      <c r="C63" s="9">
        <v>4</v>
      </c>
      <c r="D63" s="35" t="s">
        <v>19</v>
      </c>
      <c r="E63" s="17"/>
      <c r="F63" s="17"/>
      <c r="G63" s="6"/>
      <c r="H63" s="17">
        <f t="shared" si="14"/>
        <v>0</v>
      </c>
      <c r="I63" s="57" t="e">
        <f t="shared" si="15"/>
        <v>#DIV/0!</v>
      </c>
      <c r="J63" s="126"/>
      <c r="L63"/>
      <c r="M63"/>
      <c r="N63"/>
    </row>
    <row r="64" spans="1:14" ht="15.75" thickBot="1" x14ac:dyDescent="0.3">
      <c r="A64" s="100">
        <v>13</v>
      </c>
      <c r="B64" s="105" t="s">
        <v>81</v>
      </c>
      <c r="C64" s="32">
        <v>1</v>
      </c>
      <c r="D64" s="41" t="s">
        <v>82</v>
      </c>
      <c r="E64" s="19"/>
      <c r="F64" s="19"/>
      <c r="G64" s="33"/>
      <c r="H64" s="19">
        <f>+E64+F64</f>
        <v>0</v>
      </c>
      <c r="I64" s="52" t="e">
        <f t="shared" si="15"/>
        <v>#DIV/0!</v>
      </c>
      <c r="J64" s="124" t="e">
        <f>+SUM(E64:E68)/SUM(H64:H68)</f>
        <v>#DIV/0!</v>
      </c>
    </row>
    <row r="65" spans="1:10" ht="31.5" thickTop="1" thickBot="1" x14ac:dyDescent="0.3">
      <c r="A65" s="98"/>
      <c r="B65" s="112"/>
      <c r="C65" s="3">
        <v>2</v>
      </c>
      <c r="D65" s="18" t="s">
        <v>133</v>
      </c>
      <c r="E65" s="14"/>
      <c r="F65" s="14"/>
      <c r="G65" s="5"/>
      <c r="H65" s="14">
        <f>+E65+F65</f>
        <v>0</v>
      </c>
      <c r="I65" s="42" t="e">
        <f t="shared" si="15"/>
        <v>#DIV/0!</v>
      </c>
      <c r="J65" s="125"/>
    </row>
    <row r="66" spans="1:10" ht="31.5" thickTop="1" thickBot="1" x14ac:dyDescent="0.3">
      <c r="A66" s="98"/>
      <c r="B66" s="112"/>
      <c r="C66" s="3">
        <v>3</v>
      </c>
      <c r="D66" s="18" t="s">
        <v>83</v>
      </c>
      <c r="E66" s="14"/>
      <c r="F66" s="14"/>
      <c r="G66" s="5"/>
      <c r="H66" s="14">
        <f>+E66+F66</f>
        <v>0</v>
      </c>
      <c r="I66" s="42" t="e">
        <f t="shared" si="15"/>
        <v>#DIV/0!</v>
      </c>
      <c r="J66" s="125"/>
    </row>
    <row r="67" spans="1:10" ht="31.5" thickTop="1" thickBot="1" x14ac:dyDescent="0.3">
      <c r="A67" s="98"/>
      <c r="B67" s="112"/>
      <c r="C67" s="3">
        <v>4</v>
      </c>
      <c r="D67" s="18" t="s">
        <v>134</v>
      </c>
      <c r="E67" s="14"/>
      <c r="F67" s="14"/>
      <c r="G67" s="5"/>
      <c r="H67" s="14">
        <f t="shared" ref="H67:H68" si="16">+E67+F67</f>
        <v>0</v>
      </c>
      <c r="I67" s="42" t="e">
        <f t="shared" si="15"/>
        <v>#DIV/0!</v>
      </c>
      <c r="J67" s="125"/>
    </row>
    <row r="68" spans="1:10" ht="31.5" thickTop="1" thickBot="1" x14ac:dyDescent="0.3">
      <c r="A68" s="99"/>
      <c r="B68" s="113"/>
      <c r="C68" s="8">
        <v>5</v>
      </c>
      <c r="D68" s="36" t="s">
        <v>90</v>
      </c>
      <c r="E68" s="15"/>
      <c r="F68" s="15"/>
      <c r="G68" s="6"/>
      <c r="H68" s="15">
        <f t="shared" si="16"/>
        <v>0</v>
      </c>
      <c r="I68" s="53" t="e">
        <f t="shared" si="15"/>
        <v>#DIV/0!</v>
      </c>
      <c r="J68" s="126"/>
    </row>
    <row r="69" spans="1:10" ht="30.75" thickBot="1" x14ac:dyDescent="0.3">
      <c r="A69" s="97">
        <v>14</v>
      </c>
      <c r="B69" s="114" t="s">
        <v>91</v>
      </c>
      <c r="C69" s="54">
        <v>1</v>
      </c>
      <c r="D69" s="29" t="s">
        <v>84</v>
      </c>
      <c r="E69" s="26"/>
      <c r="F69" s="26"/>
      <c r="G69" s="26"/>
      <c r="H69" s="26">
        <f>+E69+F69</f>
        <v>0</v>
      </c>
      <c r="I69" s="56" t="e">
        <f t="shared" si="15"/>
        <v>#DIV/0!</v>
      </c>
      <c r="J69" s="127" t="e">
        <f>+SUM(E69:E76)/SUM(H69:H76)</f>
        <v>#DIV/0!</v>
      </c>
    </row>
    <row r="70" spans="1:10" ht="31.5" thickTop="1" thickBot="1" x14ac:dyDescent="0.3">
      <c r="A70" s="98"/>
      <c r="B70" s="112"/>
      <c r="C70" s="4">
        <v>2</v>
      </c>
      <c r="D70" s="13" t="s">
        <v>85</v>
      </c>
      <c r="E70" s="16"/>
      <c r="F70" s="16"/>
      <c r="G70" s="16"/>
      <c r="H70" s="16">
        <f t="shared" ref="H70:H76" si="17">+E70+F70</f>
        <v>0</v>
      </c>
      <c r="I70" s="43" t="e">
        <f t="shared" si="15"/>
        <v>#DIV/0!</v>
      </c>
      <c r="J70" s="125"/>
    </row>
    <row r="71" spans="1:10" ht="31.5" thickTop="1" thickBot="1" x14ac:dyDescent="0.3">
      <c r="A71" s="98"/>
      <c r="B71" s="112"/>
      <c r="C71" s="4">
        <v>3</v>
      </c>
      <c r="D71" s="13" t="s">
        <v>86</v>
      </c>
      <c r="E71" s="16"/>
      <c r="F71" s="16"/>
      <c r="G71" s="16"/>
      <c r="H71" s="16">
        <f t="shared" si="17"/>
        <v>0</v>
      </c>
      <c r="I71" s="43" t="e">
        <f t="shared" si="15"/>
        <v>#DIV/0!</v>
      </c>
      <c r="J71" s="125"/>
    </row>
    <row r="72" spans="1:10" ht="31.5" thickTop="1" thickBot="1" x14ac:dyDescent="0.3">
      <c r="A72" s="98"/>
      <c r="B72" s="112"/>
      <c r="C72" s="4">
        <v>4</v>
      </c>
      <c r="D72" s="13" t="s">
        <v>87</v>
      </c>
      <c r="E72" s="16"/>
      <c r="F72" s="16"/>
      <c r="G72" s="16"/>
      <c r="H72" s="16">
        <f t="shared" si="17"/>
        <v>0</v>
      </c>
      <c r="I72" s="43" t="e">
        <f t="shared" si="15"/>
        <v>#DIV/0!</v>
      </c>
      <c r="J72" s="125"/>
    </row>
    <row r="73" spans="1:10" ht="31.5" thickTop="1" thickBot="1" x14ac:dyDescent="0.3">
      <c r="A73" s="98"/>
      <c r="B73" s="112"/>
      <c r="C73" s="4">
        <v>5</v>
      </c>
      <c r="D73" s="13" t="s">
        <v>88</v>
      </c>
      <c r="E73" s="16"/>
      <c r="F73" s="16"/>
      <c r="G73" s="16"/>
      <c r="H73" s="16">
        <f t="shared" si="17"/>
        <v>0</v>
      </c>
      <c r="I73" s="43" t="e">
        <f t="shared" si="15"/>
        <v>#DIV/0!</v>
      </c>
      <c r="J73" s="125"/>
    </row>
    <row r="74" spans="1:10" ht="31.5" thickTop="1" thickBot="1" x14ac:dyDescent="0.3">
      <c r="A74" s="98"/>
      <c r="B74" s="112"/>
      <c r="C74" s="4">
        <v>6</v>
      </c>
      <c r="D74" s="13" t="s">
        <v>135</v>
      </c>
      <c r="E74" s="16"/>
      <c r="F74" s="16"/>
      <c r="G74" s="16"/>
      <c r="H74" s="16">
        <f t="shared" si="17"/>
        <v>0</v>
      </c>
      <c r="I74" s="43" t="e">
        <f t="shared" si="15"/>
        <v>#DIV/0!</v>
      </c>
      <c r="J74" s="125"/>
    </row>
    <row r="75" spans="1:10" ht="31.5" thickTop="1" thickBot="1" x14ac:dyDescent="0.3">
      <c r="A75" s="98"/>
      <c r="B75" s="112"/>
      <c r="C75" s="4">
        <v>7</v>
      </c>
      <c r="D75" s="13" t="s">
        <v>89</v>
      </c>
      <c r="E75" s="16"/>
      <c r="F75" s="16"/>
      <c r="G75" s="16"/>
      <c r="H75" s="16">
        <f t="shared" si="17"/>
        <v>0</v>
      </c>
      <c r="I75" s="43" t="e">
        <f t="shared" si="15"/>
        <v>#DIV/0!</v>
      </c>
      <c r="J75" s="125"/>
    </row>
    <row r="76" spans="1:10" ht="31.5" thickTop="1" thickBot="1" x14ac:dyDescent="0.3">
      <c r="A76" s="99"/>
      <c r="B76" s="113"/>
      <c r="C76" s="9">
        <v>8</v>
      </c>
      <c r="D76" s="31" t="s">
        <v>92</v>
      </c>
      <c r="E76" s="17"/>
      <c r="F76" s="17"/>
      <c r="G76" s="17"/>
      <c r="H76" s="17">
        <f t="shared" si="17"/>
        <v>0</v>
      </c>
      <c r="I76" s="57" t="e">
        <f t="shared" si="15"/>
        <v>#DIV/0!</v>
      </c>
      <c r="J76" s="126"/>
    </row>
    <row r="77" spans="1:10" s="25" customFormat="1" ht="30.75" thickBot="1" x14ac:dyDescent="0.3">
      <c r="A77" s="100">
        <v>15</v>
      </c>
      <c r="B77" s="115" t="s">
        <v>93</v>
      </c>
      <c r="C77" s="58">
        <v>1</v>
      </c>
      <c r="D77" s="41" t="s">
        <v>123</v>
      </c>
      <c r="E77" s="19">
        <v>7</v>
      </c>
      <c r="F77" s="19">
        <v>0</v>
      </c>
      <c r="G77" s="19"/>
      <c r="H77" s="19">
        <f>E77+F77</f>
        <v>7</v>
      </c>
      <c r="I77" s="52">
        <f t="shared" si="15"/>
        <v>1</v>
      </c>
      <c r="J77" s="124">
        <f>+SUM(E77:E80)/SUM(H77:H80)</f>
        <v>0.96153846153846156</v>
      </c>
    </row>
    <row r="78" spans="1:10" s="25" customFormat="1" ht="31.5" thickTop="1" thickBot="1" x14ac:dyDescent="0.3">
      <c r="A78" s="103"/>
      <c r="B78" s="116"/>
      <c r="C78" s="20">
        <v>2</v>
      </c>
      <c r="D78" s="18" t="s">
        <v>94</v>
      </c>
      <c r="E78" s="14">
        <v>6</v>
      </c>
      <c r="F78" s="14">
        <v>0</v>
      </c>
      <c r="G78" s="14"/>
      <c r="H78" s="14">
        <f t="shared" ref="H78:H80" si="18">E78+F78</f>
        <v>6</v>
      </c>
      <c r="I78" s="42">
        <f t="shared" si="15"/>
        <v>1</v>
      </c>
      <c r="J78" s="125"/>
    </row>
    <row r="79" spans="1:10" s="25" customFormat="1" ht="31.5" thickTop="1" thickBot="1" x14ac:dyDescent="0.3">
      <c r="A79" s="103"/>
      <c r="B79" s="116"/>
      <c r="C79" s="20">
        <v>3</v>
      </c>
      <c r="D79" s="18" t="s">
        <v>95</v>
      </c>
      <c r="E79" s="14">
        <v>5</v>
      </c>
      <c r="F79" s="14">
        <v>1</v>
      </c>
      <c r="G79" s="14"/>
      <c r="H79" s="14">
        <f t="shared" si="18"/>
        <v>6</v>
      </c>
      <c r="I79" s="42">
        <f t="shared" si="15"/>
        <v>0.83333333333333337</v>
      </c>
      <c r="J79" s="125"/>
    </row>
    <row r="80" spans="1:10" s="25" customFormat="1" ht="31.5" thickTop="1" thickBot="1" x14ac:dyDescent="0.3">
      <c r="A80" s="104"/>
      <c r="B80" s="117"/>
      <c r="C80" s="59">
        <v>4</v>
      </c>
      <c r="D80" s="36" t="s">
        <v>124</v>
      </c>
      <c r="E80" s="15">
        <v>7</v>
      </c>
      <c r="F80" s="15">
        <v>0</v>
      </c>
      <c r="G80" s="15"/>
      <c r="H80" s="15">
        <f t="shared" si="18"/>
        <v>7</v>
      </c>
      <c r="I80" s="53">
        <f t="shared" si="15"/>
        <v>1</v>
      </c>
      <c r="J80" s="126"/>
    </row>
    <row r="81" spans="1:10" s="25" customFormat="1" ht="15.75" customHeight="1" thickBot="1" x14ac:dyDescent="0.3">
      <c r="A81" s="97">
        <v>16</v>
      </c>
      <c r="B81" s="114" t="s">
        <v>101</v>
      </c>
      <c r="C81" s="54">
        <v>1</v>
      </c>
      <c r="D81" s="29" t="s">
        <v>96</v>
      </c>
      <c r="E81" s="26"/>
      <c r="F81" s="26"/>
      <c r="G81" s="33"/>
      <c r="H81" s="26">
        <f>+E81+F81</f>
        <v>0</v>
      </c>
      <c r="I81" s="56" t="e">
        <f t="shared" si="15"/>
        <v>#DIV/0!</v>
      </c>
      <c r="J81" s="127" t="e">
        <f>+SUM(E81:E87)/SUM(H81:H87)</f>
        <v>#DIV/0!</v>
      </c>
    </row>
    <row r="82" spans="1:10" s="25" customFormat="1" ht="16.5" thickTop="1" thickBot="1" x14ac:dyDescent="0.3">
      <c r="A82" s="101"/>
      <c r="B82" s="122"/>
      <c r="C82" s="4">
        <v>2</v>
      </c>
      <c r="D82" s="13" t="s">
        <v>97</v>
      </c>
      <c r="E82" s="16"/>
      <c r="F82" s="16"/>
      <c r="G82" s="5"/>
      <c r="H82" s="16">
        <f t="shared" ref="H82:H87" si="19">+E82+F82</f>
        <v>0</v>
      </c>
      <c r="I82" s="43" t="e">
        <f t="shared" si="15"/>
        <v>#DIV/0!</v>
      </c>
      <c r="J82" s="125"/>
    </row>
    <row r="83" spans="1:10" s="25" customFormat="1" ht="31.5" thickTop="1" thickBot="1" x14ac:dyDescent="0.3">
      <c r="A83" s="101"/>
      <c r="B83" s="122"/>
      <c r="C83" s="4">
        <v>3</v>
      </c>
      <c r="D83" s="13" t="s">
        <v>98</v>
      </c>
      <c r="E83" s="16"/>
      <c r="F83" s="16"/>
      <c r="G83" s="5"/>
      <c r="H83" s="16">
        <f t="shared" si="19"/>
        <v>0</v>
      </c>
      <c r="I83" s="43" t="e">
        <f t="shared" si="15"/>
        <v>#DIV/0!</v>
      </c>
      <c r="J83" s="125"/>
    </row>
    <row r="84" spans="1:10" s="25" customFormat="1" ht="31.5" thickTop="1" thickBot="1" x14ac:dyDescent="0.3">
      <c r="A84" s="101"/>
      <c r="B84" s="122"/>
      <c r="C84" s="4">
        <v>4</v>
      </c>
      <c r="D84" s="13" t="s">
        <v>99</v>
      </c>
      <c r="E84" s="16"/>
      <c r="F84" s="16"/>
      <c r="G84" s="5"/>
      <c r="H84" s="16">
        <f t="shared" si="19"/>
        <v>0</v>
      </c>
      <c r="I84" s="43" t="e">
        <f t="shared" si="15"/>
        <v>#DIV/0!</v>
      </c>
      <c r="J84" s="125"/>
    </row>
    <row r="85" spans="1:10" s="25" customFormat="1" ht="46.5" thickTop="1" thickBot="1" x14ac:dyDescent="0.3">
      <c r="A85" s="101"/>
      <c r="B85" s="122"/>
      <c r="C85" s="4">
        <v>5</v>
      </c>
      <c r="D85" s="13" t="s">
        <v>136</v>
      </c>
      <c r="E85" s="16"/>
      <c r="F85" s="16"/>
      <c r="G85" s="5"/>
      <c r="H85" s="16">
        <f t="shared" si="19"/>
        <v>0</v>
      </c>
      <c r="I85" s="43" t="e">
        <f t="shared" si="15"/>
        <v>#DIV/0!</v>
      </c>
      <c r="J85" s="125"/>
    </row>
    <row r="86" spans="1:10" s="25" customFormat="1" ht="31.5" thickTop="1" thickBot="1" x14ac:dyDescent="0.3">
      <c r="A86" s="101"/>
      <c r="B86" s="122"/>
      <c r="C86" s="4">
        <v>6</v>
      </c>
      <c r="D86" s="13" t="s">
        <v>100</v>
      </c>
      <c r="E86" s="16"/>
      <c r="F86" s="16"/>
      <c r="G86" s="5"/>
      <c r="H86" s="16">
        <f t="shared" si="19"/>
        <v>0</v>
      </c>
      <c r="I86" s="43" t="e">
        <f t="shared" si="15"/>
        <v>#DIV/0!</v>
      </c>
      <c r="J86" s="125"/>
    </row>
    <row r="87" spans="1:10" s="25" customFormat="1" ht="46.5" thickTop="1" thickBot="1" x14ac:dyDescent="0.3">
      <c r="A87" s="102"/>
      <c r="B87" s="123"/>
      <c r="C87" s="9">
        <v>7</v>
      </c>
      <c r="D87" s="31" t="s">
        <v>137</v>
      </c>
      <c r="E87" s="17"/>
      <c r="F87" s="17"/>
      <c r="G87" s="6"/>
      <c r="H87" s="17">
        <f t="shared" si="19"/>
        <v>0</v>
      </c>
      <c r="I87" s="57" t="e">
        <f t="shared" si="15"/>
        <v>#DIV/0!</v>
      </c>
      <c r="J87" s="126"/>
    </row>
    <row r="88" spans="1:10" s="25" customFormat="1" ht="30.75" customHeight="1" thickBot="1" x14ac:dyDescent="0.3">
      <c r="A88" s="100">
        <v>17</v>
      </c>
      <c r="B88" s="105" t="s">
        <v>102</v>
      </c>
      <c r="C88" s="60">
        <v>8</v>
      </c>
      <c r="D88" s="37" t="s">
        <v>103</v>
      </c>
      <c r="E88" s="19"/>
      <c r="F88" s="19"/>
      <c r="G88" s="33"/>
      <c r="H88" s="19">
        <f>+E88+F88</f>
        <v>0</v>
      </c>
      <c r="I88" s="52" t="e">
        <f t="shared" si="15"/>
        <v>#DIV/0!</v>
      </c>
      <c r="J88" s="124" t="e">
        <f>+SUM(E88:E94)/SUM(H88:H94)</f>
        <v>#DIV/0!</v>
      </c>
    </row>
    <row r="89" spans="1:10" s="25" customFormat="1" ht="31.5" thickTop="1" thickBot="1" x14ac:dyDescent="0.3">
      <c r="A89" s="103"/>
      <c r="B89" s="106"/>
      <c r="C89" s="23">
        <v>9</v>
      </c>
      <c r="D89" s="38" t="s">
        <v>104</v>
      </c>
      <c r="E89" s="14"/>
      <c r="F89" s="14"/>
      <c r="G89" s="5"/>
      <c r="H89" s="14">
        <f t="shared" ref="H89:H103" si="20">+E89+F89</f>
        <v>0</v>
      </c>
      <c r="I89" s="42" t="e">
        <f t="shared" si="15"/>
        <v>#DIV/0!</v>
      </c>
      <c r="J89" s="125"/>
    </row>
    <row r="90" spans="1:10" s="25" customFormat="1" ht="16.5" thickTop="1" thickBot="1" x14ac:dyDescent="0.3">
      <c r="A90" s="103"/>
      <c r="B90" s="106"/>
      <c r="C90" s="23">
        <v>10</v>
      </c>
      <c r="D90" s="38" t="s">
        <v>105</v>
      </c>
      <c r="E90" s="14"/>
      <c r="F90" s="14"/>
      <c r="G90" s="5"/>
      <c r="H90" s="14">
        <f t="shared" si="20"/>
        <v>0</v>
      </c>
      <c r="I90" s="42" t="e">
        <f t="shared" si="15"/>
        <v>#DIV/0!</v>
      </c>
      <c r="J90" s="125"/>
    </row>
    <row r="91" spans="1:10" s="25" customFormat="1" ht="31.5" thickTop="1" thickBot="1" x14ac:dyDescent="0.3">
      <c r="A91" s="103"/>
      <c r="B91" s="106"/>
      <c r="C91" s="23">
        <v>11</v>
      </c>
      <c r="D91" s="38" t="s">
        <v>106</v>
      </c>
      <c r="E91" s="14"/>
      <c r="F91" s="14"/>
      <c r="G91" s="5"/>
      <c r="H91" s="14">
        <f t="shared" si="20"/>
        <v>0</v>
      </c>
      <c r="I91" s="42" t="e">
        <f t="shared" si="15"/>
        <v>#DIV/0!</v>
      </c>
      <c r="J91" s="125"/>
    </row>
    <row r="92" spans="1:10" s="25" customFormat="1" ht="16.5" thickTop="1" thickBot="1" x14ac:dyDescent="0.3">
      <c r="A92" s="103"/>
      <c r="B92" s="106"/>
      <c r="C92" s="23">
        <v>12</v>
      </c>
      <c r="D92" s="38" t="s">
        <v>107</v>
      </c>
      <c r="E92" s="14"/>
      <c r="F92" s="14"/>
      <c r="G92" s="5"/>
      <c r="H92" s="14">
        <f t="shared" si="20"/>
        <v>0</v>
      </c>
      <c r="I92" s="42" t="e">
        <f t="shared" si="15"/>
        <v>#DIV/0!</v>
      </c>
      <c r="J92" s="125"/>
    </row>
    <row r="93" spans="1:10" s="25" customFormat="1" ht="31.5" thickTop="1" thickBot="1" x14ac:dyDescent="0.3">
      <c r="A93" s="103"/>
      <c r="B93" s="106"/>
      <c r="C93" s="23">
        <v>13</v>
      </c>
      <c r="D93" s="38" t="s">
        <v>108</v>
      </c>
      <c r="E93" s="14"/>
      <c r="F93" s="14"/>
      <c r="G93" s="5"/>
      <c r="H93" s="14">
        <f t="shared" si="20"/>
        <v>0</v>
      </c>
      <c r="I93" s="42" t="e">
        <f t="shared" si="15"/>
        <v>#DIV/0!</v>
      </c>
      <c r="J93" s="125"/>
    </row>
    <row r="94" spans="1:10" s="25" customFormat="1" ht="31.5" thickTop="1" thickBot="1" x14ac:dyDescent="0.3">
      <c r="A94" s="104"/>
      <c r="B94" s="107"/>
      <c r="C94" s="24">
        <v>14</v>
      </c>
      <c r="D94" s="39" t="s">
        <v>109</v>
      </c>
      <c r="E94" s="15"/>
      <c r="F94" s="15"/>
      <c r="G94" s="6"/>
      <c r="H94" s="15">
        <f t="shared" si="20"/>
        <v>0</v>
      </c>
      <c r="I94" s="53" t="e">
        <f t="shared" si="15"/>
        <v>#DIV/0!</v>
      </c>
      <c r="J94" s="126"/>
    </row>
    <row r="95" spans="1:10" ht="15.75" thickBot="1" x14ac:dyDescent="0.3">
      <c r="A95" s="108">
        <v>18</v>
      </c>
      <c r="B95" s="118" t="s">
        <v>110</v>
      </c>
      <c r="C95" s="61">
        <v>1</v>
      </c>
      <c r="D95" s="62" t="s">
        <v>111</v>
      </c>
      <c r="E95" s="63"/>
      <c r="F95" s="63"/>
      <c r="G95" s="64"/>
      <c r="H95" s="63">
        <f t="shared" si="20"/>
        <v>0</v>
      </c>
      <c r="I95" s="65" t="e">
        <f t="shared" si="15"/>
        <v>#DIV/0!</v>
      </c>
      <c r="J95" s="128" t="e">
        <f>+SUM(E95:E103)/SUM(H95:H103)</f>
        <v>#DIV/0!</v>
      </c>
    </row>
    <row r="96" spans="1:10" ht="31.5" thickTop="1" thickBot="1" x14ac:dyDescent="0.3">
      <c r="A96" s="109"/>
      <c r="B96" s="119"/>
      <c r="C96" s="21">
        <v>2</v>
      </c>
      <c r="D96" s="40" t="s">
        <v>112</v>
      </c>
      <c r="E96" s="44"/>
      <c r="F96" s="44"/>
      <c r="G96" s="45"/>
      <c r="H96" s="44">
        <f t="shared" si="20"/>
        <v>0</v>
      </c>
      <c r="I96" s="46" t="e">
        <f t="shared" si="15"/>
        <v>#DIV/0!</v>
      </c>
      <c r="J96" s="125"/>
    </row>
    <row r="97" spans="1:10" ht="31.5" thickTop="1" thickBot="1" x14ac:dyDescent="0.3">
      <c r="A97" s="109"/>
      <c r="B97" s="119"/>
      <c r="C97" s="21">
        <v>3</v>
      </c>
      <c r="D97" s="40" t="s">
        <v>113</v>
      </c>
      <c r="E97" s="44"/>
      <c r="F97" s="44"/>
      <c r="G97" s="45"/>
      <c r="H97" s="44">
        <f t="shared" si="20"/>
        <v>0</v>
      </c>
      <c r="I97" s="46" t="e">
        <f t="shared" si="15"/>
        <v>#DIV/0!</v>
      </c>
      <c r="J97" s="125"/>
    </row>
    <row r="98" spans="1:10" ht="46.5" thickTop="1" thickBot="1" x14ac:dyDescent="0.3">
      <c r="A98" s="109"/>
      <c r="B98" s="119"/>
      <c r="C98" s="21">
        <v>4</v>
      </c>
      <c r="D98" s="40" t="s">
        <v>114</v>
      </c>
      <c r="E98" s="44"/>
      <c r="F98" s="44"/>
      <c r="G98" s="45"/>
      <c r="H98" s="44">
        <f t="shared" si="20"/>
        <v>0</v>
      </c>
      <c r="I98" s="46" t="e">
        <f t="shared" si="15"/>
        <v>#DIV/0!</v>
      </c>
      <c r="J98" s="125"/>
    </row>
    <row r="99" spans="1:10" ht="16.5" thickTop="1" thickBot="1" x14ac:dyDescent="0.3">
      <c r="A99" s="109"/>
      <c r="B99" s="119"/>
      <c r="C99" s="21">
        <v>5</v>
      </c>
      <c r="D99" s="40" t="s">
        <v>115</v>
      </c>
      <c r="E99" s="44"/>
      <c r="F99" s="44"/>
      <c r="G99" s="45"/>
      <c r="H99" s="44">
        <f t="shared" si="20"/>
        <v>0</v>
      </c>
      <c r="I99" s="46" t="e">
        <f t="shared" si="15"/>
        <v>#DIV/0!</v>
      </c>
      <c r="J99" s="125"/>
    </row>
    <row r="100" spans="1:10" ht="31.5" thickTop="1" thickBot="1" x14ac:dyDescent="0.3">
      <c r="A100" s="109"/>
      <c r="B100" s="119"/>
      <c r="C100" s="21">
        <v>6</v>
      </c>
      <c r="D100" s="40" t="s">
        <v>116</v>
      </c>
      <c r="E100" s="44"/>
      <c r="F100" s="44"/>
      <c r="G100" s="45"/>
      <c r="H100" s="44">
        <f t="shared" si="20"/>
        <v>0</v>
      </c>
      <c r="I100" s="46" t="e">
        <f t="shared" si="15"/>
        <v>#DIV/0!</v>
      </c>
      <c r="J100" s="125"/>
    </row>
    <row r="101" spans="1:10" ht="16.5" thickTop="1" thickBot="1" x14ac:dyDescent="0.3">
      <c r="A101" s="109"/>
      <c r="B101" s="119"/>
      <c r="C101" s="21" t="s">
        <v>117</v>
      </c>
      <c r="D101" s="13" t="s">
        <v>138</v>
      </c>
      <c r="E101" s="44"/>
      <c r="F101" s="44"/>
      <c r="G101" s="45"/>
      <c r="H101" s="44">
        <f t="shared" si="20"/>
        <v>0</v>
      </c>
      <c r="I101" s="46" t="e">
        <f t="shared" si="15"/>
        <v>#DIV/0!</v>
      </c>
      <c r="J101" s="125"/>
    </row>
    <row r="102" spans="1:10" ht="16.5" thickTop="1" thickBot="1" x14ac:dyDescent="0.3">
      <c r="A102" s="109"/>
      <c r="B102" s="119"/>
      <c r="C102" s="21" t="s">
        <v>118</v>
      </c>
      <c r="D102" s="13" t="s">
        <v>139</v>
      </c>
      <c r="E102" s="44"/>
      <c r="F102" s="44"/>
      <c r="G102" s="45"/>
      <c r="H102" s="44">
        <f t="shared" si="20"/>
        <v>0</v>
      </c>
      <c r="I102" s="46" t="e">
        <f t="shared" si="15"/>
        <v>#DIV/0!</v>
      </c>
      <c r="J102" s="125"/>
    </row>
    <row r="103" spans="1:10" ht="31.5" thickTop="1" thickBot="1" x14ac:dyDescent="0.3">
      <c r="A103" s="110"/>
      <c r="B103" s="120"/>
      <c r="C103" s="22" t="s">
        <v>119</v>
      </c>
      <c r="D103" s="31" t="s">
        <v>140</v>
      </c>
      <c r="E103" s="66"/>
      <c r="F103" s="66"/>
      <c r="G103" s="67"/>
      <c r="H103" s="66">
        <f t="shared" si="20"/>
        <v>0</v>
      </c>
      <c r="I103" s="68" t="e">
        <f t="shared" si="15"/>
        <v>#DIV/0!</v>
      </c>
      <c r="J103" s="126"/>
    </row>
    <row r="104" spans="1:10" ht="15.75" thickBot="1" x14ac:dyDescent="0.3">
      <c r="A104" s="100">
        <v>19</v>
      </c>
      <c r="B104" s="105" t="s">
        <v>141</v>
      </c>
      <c r="C104" s="32">
        <v>1</v>
      </c>
      <c r="D104" s="41" t="s">
        <v>38</v>
      </c>
      <c r="E104" s="19"/>
      <c r="F104" s="19"/>
      <c r="G104" s="33"/>
      <c r="H104" s="19">
        <f>+E104+F104</f>
        <v>0</v>
      </c>
      <c r="I104" s="52" t="e">
        <f t="shared" si="15"/>
        <v>#DIV/0!</v>
      </c>
      <c r="J104" s="124" t="e">
        <f>+SUM(E104:E111)/SUM(H104:H111)</f>
        <v>#DIV/0!</v>
      </c>
    </row>
    <row r="105" spans="1:10" ht="16.5" thickTop="1" thickBot="1" x14ac:dyDescent="0.3">
      <c r="A105" s="103"/>
      <c r="B105" s="112"/>
      <c r="C105" s="3">
        <v>2</v>
      </c>
      <c r="D105" s="10" t="s">
        <v>65</v>
      </c>
      <c r="E105" s="14"/>
      <c r="F105" s="14"/>
      <c r="G105" s="5"/>
      <c r="H105" s="14">
        <f t="shared" ref="H105:H111" si="21">+E105+F105</f>
        <v>0</v>
      </c>
      <c r="I105" s="42" t="e">
        <f t="shared" si="15"/>
        <v>#DIV/0!</v>
      </c>
      <c r="J105" s="125"/>
    </row>
    <row r="106" spans="1:10" ht="31.5" thickTop="1" thickBot="1" x14ac:dyDescent="0.3">
      <c r="A106" s="103"/>
      <c r="B106" s="112"/>
      <c r="C106" s="3">
        <v>3</v>
      </c>
      <c r="D106" s="34" t="s">
        <v>66</v>
      </c>
      <c r="E106" s="14"/>
      <c r="F106" s="14"/>
      <c r="G106" s="5"/>
      <c r="H106" s="14">
        <f t="shared" si="21"/>
        <v>0</v>
      </c>
      <c r="I106" s="42" t="e">
        <f t="shared" si="15"/>
        <v>#DIV/0!</v>
      </c>
      <c r="J106" s="125"/>
    </row>
    <row r="107" spans="1:10" ht="16.5" thickTop="1" thickBot="1" x14ac:dyDescent="0.3">
      <c r="A107" s="103"/>
      <c r="B107" s="112"/>
      <c r="C107" s="3">
        <v>4</v>
      </c>
      <c r="D107" s="18" t="s">
        <v>120</v>
      </c>
      <c r="E107" s="14"/>
      <c r="F107" s="14"/>
      <c r="G107" s="5"/>
      <c r="H107" s="14">
        <f t="shared" si="21"/>
        <v>0</v>
      </c>
      <c r="I107" s="42" t="e">
        <f t="shared" si="15"/>
        <v>#DIV/0!</v>
      </c>
      <c r="J107" s="125"/>
    </row>
    <row r="108" spans="1:10" ht="16.5" thickTop="1" thickBot="1" x14ac:dyDescent="0.3">
      <c r="A108" s="103"/>
      <c r="B108" s="112"/>
      <c r="C108" s="3">
        <v>5</v>
      </c>
      <c r="D108" s="18" t="s">
        <v>121</v>
      </c>
      <c r="E108" s="14"/>
      <c r="F108" s="14"/>
      <c r="G108" s="5"/>
      <c r="H108" s="14">
        <f t="shared" si="21"/>
        <v>0</v>
      </c>
      <c r="I108" s="42" t="e">
        <f t="shared" si="15"/>
        <v>#DIV/0!</v>
      </c>
      <c r="J108" s="125"/>
    </row>
    <row r="109" spans="1:10" ht="16.5" thickTop="1" thickBot="1" x14ac:dyDescent="0.3">
      <c r="A109" s="103"/>
      <c r="B109" s="112"/>
      <c r="C109" s="3">
        <v>6</v>
      </c>
      <c r="D109" s="18" t="s">
        <v>142</v>
      </c>
      <c r="E109" s="14"/>
      <c r="F109" s="14"/>
      <c r="G109" s="5"/>
      <c r="H109" s="14">
        <f t="shared" si="21"/>
        <v>0</v>
      </c>
      <c r="I109" s="42" t="e">
        <f t="shared" si="15"/>
        <v>#DIV/0!</v>
      </c>
      <c r="J109" s="125"/>
    </row>
    <row r="110" spans="1:10" ht="16.5" thickTop="1" thickBot="1" x14ac:dyDescent="0.3">
      <c r="A110" s="103"/>
      <c r="B110" s="112"/>
      <c r="C110" s="3">
        <v>7</v>
      </c>
      <c r="D110" s="18" t="s">
        <v>52</v>
      </c>
      <c r="E110" s="14"/>
      <c r="F110" s="14"/>
      <c r="G110" s="5"/>
      <c r="H110" s="14">
        <f t="shared" si="21"/>
        <v>0</v>
      </c>
      <c r="I110" s="42" t="e">
        <f t="shared" si="15"/>
        <v>#DIV/0!</v>
      </c>
      <c r="J110" s="125"/>
    </row>
    <row r="111" spans="1:10" ht="16.5" thickTop="1" thickBot="1" x14ac:dyDescent="0.3">
      <c r="A111" s="104"/>
      <c r="B111" s="113"/>
      <c r="C111" s="8">
        <v>8</v>
      </c>
      <c r="D111" s="36" t="s">
        <v>130</v>
      </c>
      <c r="E111" s="15"/>
      <c r="F111" s="15"/>
      <c r="G111" s="6"/>
      <c r="H111" s="15">
        <f t="shared" si="21"/>
        <v>0</v>
      </c>
      <c r="I111" s="53" t="e">
        <f t="shared" si="15"/>
        <v>#DIV/0!</v>
      </c>
      <c r="J111" s="126"/>
    </row>
    <row r="112" spans="1:10" s="25" customFormat="1" ht="30.75" thickBot="1" x14ac:dyDescent="0.3">
      <c r="A112" s="97">
        <v>20</v>
      </c>
      <c r="B112" s="121" t="s">
        <v>122</v>
      </c>
      <c r="C112" s="28">
        <v>1</v>
      </c>
      <c r="D112" s="29" t="s">
        <v>123</v>
      </c>
      <c r="E112" s="26"/>
      <c r="F112" s="26"/>
      <c r="G112" s="33"/>
      <c r="H112" s="26">
        <f>E112+F112</f>
        <v>0</v>
      </c>
      <c r="I112" s="56" t="e">
        <f t="shared" si="15"/>
        <v>#DIV/0!</v>
      </c>
      <c r="J112" s="127" t="e">
        <f>+SUM(E112:E114)/SUM(H112:H114)</f>
        <v>#DIV/0!</v>
      </c>
    </row>
    <row r="113" spans="1:10" s="25" customFormat="1" ht="31.5" thickTop="1" thickBot="1" x14ac:dyDescent="0.3">
      <c r="A113" s="101"/>
      <c r="B113" s="116"/>
      <c r="C113" s="27">
        <v>2</v>
      </c>
      <c r="D113" s="13" t="s">
        <v>143</v>
      </c>
      <c r="E113" s="16"/>
      <c r="F113" s="16"/>
      <c r="G113" s="5"/>
      <c r="H113" s="16">
        <f t="shared" ref="H113:H114" si="22">E113+F113</f>
        <v>0</v>
      </c>
      <c r="I113" s="43" t="e">
        <f t="shared" si="15"/>
        <v>#DIV/0!</v>
      </c>
      <c r="J113" s="125"/>
    </row>
    <row r="114" spans="1:10" s="25" customFormat="1" ht="31.5" thickTop="1" thickBot="1" x14ac:dyDescent="0.3">
      <c r="A114" s="102"/>
      <c r="B114" s="117"/>
      <c r="C114" s="30">
        <v>3</v>
      </c>
      <c r="D114" s="31" t="s">
        <v>125</v>
      </c>
      <c r="E114" s="17"/>
      <c r="F114" s="17"/>
      <c r="G114" s="6"/>
      <c r="H114" s="17">
        <f t="shared" si="22"/>
        <v>0</v>
      </c>
      <c r="I114" s="57" t="e">
        <f t="shared" si="15"/>
        <v>#DIV/0!</v>
      </c>
      <c r="J114" s="126"/>
    </row>
    <row r="115" spans="1:10" ht="45.75" thickBot="1" x14ac:dyDescent="0.3">
      <c r="A115" s="100">
        <v>21</v>
      </c>
      <c r="B115" s="105" t="s">
        <v>126</v>
      </c>
      <c r="C115" s="32">
        <v>1</v>
      </c>
      <c r="D115" s="41" t="s">
        <v>144</v>
      </c>
      <c r="E115" s="19"/>
      <c r="F115" s="19"/>
      <c r="G115" s="33"/>
      <c r="H115" s="19">
        <f>+E115+F115</f>
        <v>0</v>
      </c>
      <c r="I115" s="52" t="e">
        <f t="shared" si="15"/>
        <v>#DIV/0!</v>
      </c>
      <c r="J115" s="124" t="e">
        <f>+SUM(E115:E120)/SUM(H115:H120)</f>
        <v>#DIV/0!</v>
      </c>
    </row>
    <row r="116" spans="1:10" ht="31.5" thickTop="1" thickBot="1" x14ac:dyDescent="0.3">
      <c r="A116" s="103"/>
      <c r="B116" s="112"/>
      <c r="C116" s="3">
        <v>2</v>
      </c>
      <c r="D116" s="18" t="s">
        <v>127</v>
      </c>
      <c r="E116" s="14"/>
      <c r="F116" s="14"/>
      <c r="G116" s="5"/>
      <c r="H116" s="14">
        <f t="shared" ref="H116:H120" si="23">+E116+F116</f>
        <v>0</v>
      </c>
      <c r="I116" s="42" t="e">
        <f t="shared" si="15"/>
        <v>#DIV/0!</v>
      </c>
      <c r="J116" s="125"/>
    </row>
    <row r="117" spans="1:10" ht="31.5" thickTop="1" thickBot="1" x14ac:dyDescent="0.3">
      <c r="A117" s="103"/>
      <c r="B117" s="112"/>
      <c r="C117" s="3">
        <v>3</v>
      </c>
      <c r="D117" s="18" t="s">
        <v>145</v>
      </c>
      <c r="E117" s="14"/>
      <c r="F117" s="14"/>
      <c r="G117" s="5"/>
      <c r="H117" s="14">
        <f t="shared" si="23"/>
        <v>0</v>
      </c>
      <c r="I117" s="42" t="e">
        <f t="shared" si="15"/>
        <v>#DIV/0!</v>
      </c>
      <c r="J117" s="125"/>
    </row>
    <row r="118" spans="1:10" ht="16.5" thickTop="1" thickBot="1" x14ac:dyDescent="0.3">
      <c r="A118" s="103"/>
      <c r="B118" s="112"/>
      <c r="C118" s="3">
        <v>4</v>
      </c>
      <c r="D118" s="18" t="s">
        <v>146</v>
      </c>
      <c r="E118" s="14"/>
      <c r="F118" s="14"/>
      <c r="G118" s="5"/>
      <c r="H118" s="14">
        <f t="shared" si="23"/>
        <v>0</v>
      </c>
      <c r="I118" s="42" t="e">
        <f t="shared" si="15"/>
        <v>#DIV/0!</v>
      </c>
      <c r="J118" s="125"/>
    </row>
    <row r="119" spans="1:10" ht="31.5" thickTop="1" thickBot="1" x14ac:dyDescent="0.3">
      <c r="A119" s="103"/>
      <c r="B119" s="112"/>
      <c r="C119" s="3">
        <v>5</v>
      </c>
      <c r="D119" s="18" t="s">
        <v>147</v>
      </c>
      <c r="E119" s="14"/>
      <c r="F119" s="14"/>
      <c r="G119" s="5"/>
      <c r="H119" s="14">
        <f t="shared" si="23"/>
        <v>0</v>
      </c>
      <c r="I119" s="42" t="e">
        <f t="shared" si="15"/>
        <v>#DIV/0!</v>
      </c>
      <c r="J119" s="125"/>
    </row>
    <row r="120" spans="1:10" ht="16.5" thickTop="1" thickBot="1" x14ac:dyDescent="0.3">
      <c r="A120" s="104"/>
      <c r="B120" s="113"/>
      <c r="C120" s="8">
        <v>6</v>
      </c>
      <c r="D120" s="36" t="s">
        <v>128</v>
      </c>
      <c r="E120" s="15"/>
      <c r="F120" s="15"/>
      <c r="G120" s="6"/>
      <c r="H120" s="15">
        <f t="shared" si="23"/>
        <v>0</v>
      </c>
      <c r="I120" s="53" t="e">
        <f t="shared" si="15"/>
        <v>#DIV/0!</v>
      </c>
      <c r="J120" s="126"/>
    </row>
    <row r="121" spans="1:10" ht="15.75" thickBot="1" x14ac:dyDescent="0.3">
      <c r="A121" s="97">
        <v>22</v>
      </c>
      <c r="B121" s="114" t="s">
        <v>129</v>
      </c>
      <c r="C121" s="54">
        <v>1</v>
      </c>
      <c r="D121" s="29" t="s">
        <v>52</v>
      </c>
      <c r="E121" s="26">
        <v>5</v>
      </c>
      <c r="F121" s="26">
        <v>0</v>
      </c>
      <c r="G121" s="33"/>
      <c r="H121" s="26">
        <f>+E121+F121</f>
        <v>5</v>
      </c>
      <c r="I121" s="56">
        <f t="shared" si="15"/>
        <v>1</v>
      </c>
      <c r="J121" s="127">
        <f>+SUM(E121:E125)/SUM(H121:H125)</f>
        <v>0.91304347826086951</v>
      </c>
    </row>
    <row r="122" spans="1:10" ht="16.5" thickTop="1" thickBot="1" x14ac:dyDescent="0.3">
      <c r="A122" s="101"/>
      <c r="B122" s="112"/>
      <c r="C122" s="4">
        <v>2</v>
      </c>
      <c r="D122" s="13" t="s">
        <v>130</v>
      </c>
      <c r="E122" s="16">
        <v>4</v>
      </c>
      <c r="F122" s="16">
        <v>1</v>
      </c>
      <c r="G122" s="5"/>
      <c r="H122" s="16">
        <f>+E122+F122</f>
        <v>5</v>
      </c>
      <c r="I122" s="43">
        <f t="shared" si="15"/>
        <v>0.8</v>
      </c>
      <c r="J122" s="125"/>
    </row>
    <row r="123" spans="1:10" ht="46.5" thickTop="1" thickBot="1" x14ac:dyDescent="0.3">
      <c r="A123" s="101"/>
      <c r="B123" s="112"/>
      <c r="C123" s="4">
        <v>3</v>
      </c>
      <c r="D123" s="13" t="s">
        <v>148</v>
      </c>
      <c r="E123" s="16">
        <v>3</v>
      </c>
      <c r="F123" s="16">
        <v>1</v>
      </c>
      <c r="G123" s="5"/>
      <c r="H123" s="16">
        <f>+E123+F123</f>
        <v>4</v>
      </c>
      <c r="I123" s="43">
        <f t="shared" si="15"/>
        <v>0.75</v>
      </c>
      <c r="J123" s="125"/>
    </row>
    <row r="124" spans="1:10" ht="46.5" thickTop="1" thickBot="1" x14ac:dyDescent="0.3">
      <c r="A124" s="101"/>
      <c r="B124" s="112"/>
      <c r="C124" s="4">
        <v>4</v>
      </c>
      <c r="D124" s="13" t="s">
        <v>131</v>
      </c>
      <c r="E124" s="16">
        <v>4</v>
      </c>
      <c r="F124" s="16">
        <v>0</v>
      </c>
      <c r="G124" s="5"/>
      <c r="H124" s="16">
        <f t="shared" ref="H124:H125" si="24">+E124+F124</f>
        <v>4</v>
      </c>
      <c r="I124" s="43">
        <f t="shared" si="15"/>
        <v>1</v>
      </c>
      <c r="J124" s="125"/>
    </row>
    <row r="125" spans="1:10" ht="31.5" thickTop="1" thickBot="1" x14ac:dyDescent="0.3">
      <c r="A125" s="102"/>
      <c r="B125" s="113"/>
      <c r="C125" s="9">
        <v>5</v>
      </c>
      <c r="D125" s="31" t="s">
        <v>132</v>
      </c>
      <c r="E125" s="17">
        <v>5</v>
      </c>
      <c r="F125" s="17">
        <v>0</v>
      </c>
      <c r="G125" s="6"/>
      <c r="H125" s="17">
        <f t="shared" si="24"/>
        <v>5</v>
      </c>
      <c r="I125" s="57">
        <f t="shared" ref="I125" si="25">+E125/H125</f>
        <v>1</v>
      </c>
      <c r="J125" s="126"/>
    </row>
    <row r="126" spans="1:10" ht="15.75" thickBot="1" x14ac:dyDescent="0.3">
      <c r="A126" s="69"/>
      <c r="B126" s="70" t="s">
        <v>15</v>
      </c>
      <c r="C126" s="70"/>
      <c r="D126" s="70"/>
      <c r="E126" s="70">
        <f>SUM(E3:E125)</f>
        <v>319</v>
      </c>
      <c r="F126" s="70"/>
      <c r="G126" s="70"/>
      <c r="H126" s="70">
        <f>SUM(H3:H125)</f>
        <v>339</v>
      </c>
      <c r="I126" s="71"/>
      <c r="J126" s="72">
        <f>+E126/H126</f>
        <v>0.94100294985250732</v>
      </c>
    </row>
  </sheetData>
  <mergeCells count="66">
    <mergeCell ref="J115:J120"/>
    <mergeCell ref="J121:J125"/>
    <mergeCell ref="J81:J87"/>
    <mergeCell ref="J88:J94"/>
    <mergeCell ref="J95:J103"/>
    <mergeCell ref="J104:J111"/>
    <mergeCell ref="J112:J114"/>
    <mergeCell ref="J55:J59"/>
    <mergeCell ref="J60:J63"/>
    <mergeCell ref="J64:J68"/>
    <mergeCell ref="J69:J76"/>
    <mergeCell ref="J77:J80"/>
    <mergeCell ref="J25:J31"/>
    <mergeCell ref="J32:J37"/>
    <mergeCell ref="J38:J41"/>
    <mergeCell ref="J42:J46"/>
    <mergeCell ref="J47:J54"/>
    <mergeCell ref="J3:J7"/>
    <mergeCell ref="J8:J11"/>
    <mergeCell ref="J12:J14"/>
    <mergeCell ref="J15:J19"/>
    <mergeCell ref="J20:J24"/>
    <mergeCell ref="B121:B125"/>
    <mergeCell ref="B60:B63"/>
    <mergeCell ref="B64:B68"/>
    <mergeCell ref="B69:B76"/>
    <mergeCell ref="B77:B80"/>
    <mergeCell ref="B95:B103"/>
    <mergeCell ref="B104:B111"/>
    <mergeCell ref="B25:B31"/>
    <mergeCell ref="B32:B37"/>
    <mergeCell ref="B38:B41"/>
    <mergeCell ref="B42:B46"/>
    <mergeCell ref="B47:B54"/>
    <mergeCell ref="B55:B59"/>
    <mergeCell ref="A95:A103"/>
    <mergeCell ref="A104:A111"/>
    <mergeCell ref="A112:A114"/>
    <mergeCell ref="A115:A120"/>
    <mergeCell ref="B112:B114"/>
    <mergeCell ref="B115:B120"/>
    <mergeCell ref="A121:A125"/>
    <mergeCell ref="B3:B7"/>
    <mergeCell ref="B8:B11"/>
    <mergeCell ref="B12:B14"/>
    <mergeCell ref="B15:B19"/>
    <mergeCell ref="B20:B24"/>
    <mergeCell ref="A64:A68"/>
    <mergeCell ref="A69:A76"/>
    <mergeCell ref="A77:A80"/>
    <mergeCell ref="A81:A87"/>
    <mergeCell ref="B81:B87"/>
    <mergeCell ref="A88:A94"/>
    <mergeCell ref="B88:B94"/>
    <mergeCell ref="A32:A37"/>
    <mergeCell ref="A38:A41"/>
    <mergeCell ref="A42:A46"/>
    <mergeCell ref="A47:A54"/>
    <mergeCell ref="A55:A59"/>
    <mergeCell ref="A60:A63"/>
    <mergeCell ref="A3:A7"/>
    <mergeCell ref="A8:A11"/>
    <mergeCell ref="A12:A14"/>
    <mergeCell ref="A15:A19"/>
    <mergeCell ref="A20:A24"/>
    <mergeCell ref="A25:A3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C1" workbookViewId="0">
      <pane ySplit="2" topLeftCell="A3" activePane="bottomLeft" state="frozen"/>
      <selection pane="bottomLeft" activeCell="J1" sqref="J1:J1048576"/>
    </sheetView>
  </sheetViews>
  <sheetFormatPr defaultColWidth="8.85546875" defaultRowHeight="15" x14ac:dyDescent="0.25"/>
  <cols>
    <col min="1" max="1" width="21" style="2" customWidth="1"/>
    <col min="2" max="2" width="29.85546875" style="7" customWidth="1"/>
    <col min="3" max="3" width="21.5703125" style="2" customWidth="1"/>
    <col min="4" max="4" width="65.5703125" style="7" customWidth="1"/>
    <col min="5" max="6" width="8.85546875" style="2"/>
    <col min="7" max="7" width="12.5703125" style="2" bestFit="1" customWidth="1"/>
    <col min="8" max="8" width="17.5703125" style="2" bestFit="1" customWidth="1"/>
    <col min="9" max="9" width="15.28515625" style="2" customWidth="1"/>
    <col min="10" max="10" width="14.5703125" style="2" customWidth="1"/>
    <col min="11" max="16384" width="8.85546875" style="2"/>
  </cols>
  <sheetData>
    <row r="1" spans="1:14" ht="15.75" thickBot="1" x14ac:dyDescent="0.3">
      <c r="A1" s="76" t="s">
        <v>149</v>
      </c>
      <c r="B1" s="96" t="s">
        <v>155</v>
      </c>
      <c r="C1" s="78" t="s">
        <v>151</v>
      </c>
      <c r="D1" s="95" t="s">
        <v>166</v>
      </c>
    </row>
    <row r="2" spans="1:14" ht="30.75" thickBot="1" x14ac:dyDescent="0.3">
      <c r="A2" s="75" t="s">
        <v>150</v>
      </c>
      <c r="B2" s="73" t="s">
        <v>5</v>
      </c>
      <c r="C2" s="74" t="s">
        <v>73</v>
      </c>
      <c r="D2" s="77" t="s">
        <v>72</v>
      </c>
      <c r="E2" s="47" t="s">
        <v>0</v>
      </c>
      <c r="F2" s="47" t="s">
        <v>1</v>
      </c>
      <c r="G2" s="47" t="s">
        <v>2</v>
      </c>
      <c r="H2" s="48" t="s">
        <v>3</v>
      </c>
      <c r="I2" s="49" t="s">
        <v>76</v>
      </c>
      <c r="J2" s="50" t="s">
        <v>4</v>
      </c>
    </row>
    <row r="3" spans="1:14" ht="45.75" thickBot="1" x14ac:dyDescent="0.3">
      <c r="A3" s="100">
        <v>1</v>
      </c>
      <c r="B3" s="111" t="s">
        <v>6</v>
      </c>
      <c r="C3" s="32">
        <v>1</v>
      </c>
      <c r="D3" s="51" t="s">
        <v>16</v>
      </c>
      <c r="E3" s="19">
        <v>3</v>
      </c>
      <c r="F3" s="19">
        <v>3</v>
      </c>
      <c r="G3" s="33"/>
      <c r="H3" s="19">
        <f>E3+F3</f>
        <v>6</v>
      </c>
      <c r="I3" s="52">
        <f>+E3/H3</f>
        <v>0.5</v>
      </c>
      <c r="J3" s="124">
        <f>+SUM(E3:E7)/SUM(H3:H7)</f>
        <v>0.56666666666666665</v>
      </c>
    </row>
    <row r="4" spans="1:14" ht="16.5" thickTop="1" thickBot="1" x14ac:dyDescent="0.3">
      <c r="A4" s="98"/>
      <c r="B4" s="112"/>
      <c r="C4" s="3">
        <v>2</v>
      </c>
      <c r="D4" s="10" t="s">
        <v>17</v>
      </c>
      <c r="E4" s="14">
        <v>4</v>
      </c>
      <c r="F4" s="14">
        <v>2</v>
      </c>
      <c r="G4" s="5"/>
      <c r="H4" s="14">
        <f t="shared" ref="H4:H7" si="0">E4+F4</f>
        <v>6</v>
      </c>
      <c r="I4" s="42">
        <f t="shared" ref="I4:I7" si="1">+E4/H4</f>
        <v>0.66666666666666663</v>
      </c>
      <c r="J4" s="131"/>
      <c r="L4"/>
      <c r="M4"/>
      <c r="N4"/>
    </row>
    <row r="5" spans="1:14" ht="16.5" thickTop="1" thickBot="1" x14ac:dyDescent="0.3">
      <c r="A5" s="98"/>
      <c r="B5" s="112"/>
      <c r="C5" s="3">
        <v>3</v>
      </c>
      <c r="D5" s="10" t="s">
        <v>18</v>
      </c>
      <c r="E5" s="14">
        <v>3</v>
      </c>
      <c r="F5" s="14">
        <v>3</v>
      </c>
      <c r="G5" s="5"/>
      <c r="H5" s="14">
        <f t="shared" si="0"/>
        <v>6</v>
      </c>
      <c r="I5" s="42">
        <f t="shared" si="1"/>
        <v>0.5</v>
      </c>
      <c r="J5" s="131"/>
      <c r="L5"/>
      <c r="M5"/>
      <c r="N5"/>
    </row>
    <row r="6" spans="1:14" ht="31.5" thickTop="1" thickBot="1" x14ac:dyDescent="0.3">
      <c r="A6" s="98"/>
      <c r="B6" s="112"/>
      <c r="C6" s="3">
        <v>4</v>
      </c>
      <c r="D6" s="10" t="s">
        <v>19</v>
      </c>
      <c r="E6" s="14">
        <v>4</v>
      </c>
      <c r="F6" s="14">
        <v>2</v>
      </c>
      <c r="G6" s="5"/>
      <c r="H6" s="14">
        <f t="shared" si="0"/>
        <v>6</v>
      </c>
      <c r="I6" s="42">
        <f t="shared" si="1"/>
        <v>0.66666666666666663</v>
      </c>
      <c r="J6" s="131"/>
      <c r="L6"/>
      <c r="M6"/>
      <c r="N6"/>
    </row>
    <row r="7" spans="1:14" ht="16.5" thickTop="1" thickBot="1" x14ac:dyDescent="0.3">
      <c r="A7" s="99"/>
      <c r="B7" s="113"/>
      <c r="C7" s="8">
        <v>5</v>
      </c>
      <c r="D7" s="34" t="s">
        <v>20</v>
      </c>
      <c r="E7" s="15">
        <v>3</v>
      </c>
      <c r="F7" s="15">
        <v>3</v>
      </c>
      <c r="G7" s="6"/>
      <c r="H7" s="15">
        <f t="shared" si="0"/>
        <v>6</v>
      </c>
      <c r="I7" s="53">
        <f t="shared" si="1"/>
        <v>0.5</v>
      </c>
      <c r="J7" s="132"/>
      <c r="L7"/>
      <c r="M7"/>
      <c r="N7"/>
    </row>
    <row r="8" spans="1:14" ht="15.75" thickBot="1" x14ac:dyDescent="0.3">
      <c r="A8" s="97">
        <v>2</v>
      </c>
      <c r="B8" s="114" t="s">
        <v>7</v>
      </c>
      <c r="C8" s="54">
        <v>1</v>
      </c>
      <c r="D8" s="55" t="s">
        <v>21</v>
      </c>
      <c r="E8" s="26">
        <v>3</v>
      </c>
      <c r="F8" s="26">
        <v>3</v>
      </c>
      <c r="G8" s="33"/>
      <c r="H8" s="26">
        <f>E8+F8</f>
        <v>6</v>
      </c>
      <c r="I8" s="56">
        <f>+E8/H8</f>
        <v>0.5</v>
      </c>
      <c r="J8" s="127">
        <f>+SUM(E8:E11)/SUM(H8:H11)</f>
        <v>0.58333333333333337</v>
      </c>
      <c r="L8"/>
      <c r="M8"/>
      <c r="N8"/>
    </row>
    <row r="9" spans="1:14" ht="16.5" thickTop="1" thickBot="1" x14ac:dyDescent="0.3">
      <c r="A9" s="98"/>
      <c r="B9" s="112"/>
      <c r="C9" s="4">
        <v>2</v>
      </c>
      <c r="D9" s="11" t="s">
        <v>22</v>
      </c>
      <c r="E9" s="16">
        <v>4</v>
      </c>
      <c r="F9" s="16">
        <v>2</v>
      </c>
      <c r="G9" s="5"/>
      <c r="H9" s="16">
        <f t="shared" ref="H9:H11" si="2">E9+F9</f>
        <v>6</v>
      </c>
      <c r="I9" s="43">
        <f t="shared" ref="I9:I11" si="3">+E9/H9</f>
        <v>0.66666666666666663</v>
      </c>
      <c r="J9" s="129"/>
      <c r="L9"/>
      <c r="M9"/>
      <c r="N9"/>
    </row>
    <row r="10" spans="1:14" ht="16.5" thickTop="1" thickBot="1" x14ac:dyDescent="0.3">
      <c r="A10" s="98"/>
      <c r="B10" s="112"/>
      <c r="C10" s="4">
        <v>3</v>
      </c>
      <c r="D10" s="11" t="s">
        <v>23</v>
      </c>
      <c r="E10" s="16">
        <v>3</v>
      </c>
      <c r="F10" s="16">
        <v>3</v>
      </c>
      <c r="G10" s="5"/>
      <c r="H10" s="16">
        <f t="shared" si="2"/>
        <v>6</v>
      </c>
      <c r="I10" s="43">
        <f t="shared" si="3"/>
        <v>0.5</v>
      </c>
      <c r="J10" s="129"/>
      <c r="L10"/>
      <c r="M10"/>
      <c r="N10"/>
    </row>
    <row r="11" spans="1:14" ht="16.5" thickTop="1" thickBot="1" x14ac:dyDescent="0.3">
      <c r="A11" s="99"/>
      <c r="B11" s="113"/>
      <c r="C11" s="9">
        <v>4</v>
      </c>
      <c r="D11" s="35" t="s">
        <v>24</v>
      </c>
      <c r="E11" s="17">
        <v>4</v>
      </c>
      <c r="F11" s="17">
        <v>2</v>
      </c>
      <c r="G11" s="6"/>
      <c r="H11" s="17">
        <f t="shared" si="2"/>
        <v>6</v>
      </c>
      <c r="I11" s="57">
        <f t="shared" si="3"/>
        <v>0.66666666666666663</v>
      </c>
      <c r="J11" s="130"/>
      <c r="L11"/>
      <c r="M11"/>
      <c r="N11"/>
    </row>
    <row r="12" spans="1:14" ht="15.75" thickBot="1" x14ac:dyDescent="0.3">
      <c r="A12" s="100">
        <v>3</v>
      </c>
      <c r="B12" s="105" t="s">
        <v>12</v>
      </c>
      <c r="C12" s="32">
        <v>1</v>
      </c>
      <c r="D12" s="51" t="s">
        <v>56</v>
      </c>
      <c r="E12" s="19">
        <v>5</v>
      </c>
      <c r="F12" s="19">
        <v>2</v>
      </c>
      <c r="G12" s="33"/>
      <c r="H12" s="19">
        <f>E12+F12</f>
        <v>7</v>
      </c>
      <c r="I12" s="52">
        <f>+E12/H12</f>
        <v>0.7142857142857143</v>
      </c>
      <c r="J12" s="124">
        <f>+SUM(E12:E14)/SUM(H12:H14)</f>
        <v>0.63157894736842102</v>
      </c>
    </row>
    <row r="13" spans="1:14" ht="16.5" thickTop="1" thickBot="1" x14ac:dyDescent="0.3">
      <c r="A13" s="98"/>
      <c r="B13" s="112"/>
      <c r="C13" s="3">
        <v>2</v>
      </c>
      <c r="D13" s="10" t="s">
        <v>57</v>
      </c>
      <c r="E13" s="14">
        <v>4</v>
      </c>
      <c r="F13" s="14">
        <v>3</v>
      </c>
      <c r="G13" s="5"/>
      <c r="H13" s="14">
        <f t="shared" ref="H13:H14" si="4">E13+F13</f>
        <v>7</v>
      </c>
      <c r="I13" s="42">
        <f>+E13/H13</f>
        <v>0.5714285714285714</v>
      </c>
      <c r="J13" s="131"/>
    </row>
    <row r="14" spans="1:14" ht="16.5" thickTop="1" thickBot="1" x14ac:dyDescent="0.3">
      <c r="A14" s="99"/>
      <c r="B14" s="113"/>
      <c r="C14" s="8">
        <v>3</v>
      </c>
      <c r="D14" s="34" t="s">
        <v>58</v>
      </c>
      <c r="E14" s="15">
        <v>3</v>
      </c>
      <c r="F14" s="15">
        <v>2</v>
      </c>
      <c r="G14" s="6"/>
      <c r="H14" s="15">
        <f t="shared" si="4"/>
        <v>5</v>
      </c>
      <c r="I14" s="53">
        <f>+E14/H14</f>
        <v>0.6</v>
      </c>
      <c r="J14" s="132"/>
    </row>
    <row r="15" spans="1:14" s="25" customFormat="1" ht="15.75" thickBot="1" x14ac:dyDescent="0.3">
      <c r="A15" s="97">
        <v>4</v>
      </c>
      <c r="B15" s="114" t="s">
        <v>10</v>
      </c>
      <c r="C15" s="54">
        <v>1</v>
      </c>
      <c r="D15" s="55" t="s">
        <v>38</v>
      </c>
      <c r="E15" s="26">
        <v>6</v>
      </c>
      <c r="F15" s="26">
        <v>2</v>
      </c>
      <c r="G15" s="33"/>
      <c r="H15" s="26">
        <f>E15+F15</f>
        <v>8</v>
      </c>
      <c r="I15" s="56">
        <f t="shared" ref="I15:I59" si="5">+E15/H15</f>
        <v>0.75</v>
      </c>
      <c r="J15" s="127">
        <f>+SUM(E15:E19)/SUM(H15:H19)</f>
        <v>0.71052631578947367</v>
      </c>
    </row>
    <row r="16" spans="1:14" s="25" customFormat="1" ht="31.5" thickTop="1" thickBot="1" x14ac:dyDescent="0.3">
      <c r="A16" s="101"/>
      <c r="B16" s="112"/>
      <c r="C16" s="4">
        <v>2</v>
      </c>
      <c r="D16" s="11" t="s">
        <v>39</v>
      </c>
      <c r="E16" s="16">
        <v>5</v>
      </c>
      <c r="F16" s="16">
        <v>3</v>
      </c>
      <c r="G16" s="5"/>
      <c r="H16" s="16">
        <f t="shared" ref="H16:H19" si="6">E16+F16</f>
        <v>8</v>
      </c>
      <c r="I16" s="43">
        <f t="shared" si="5"/>
        <v>0.625</v>
      </c>
      <c r="J16" s="129"/>
    </row>
    <row r="17" spans="1:10" s="25" customFormat="1" ht="16.5" thickTop="1" thickBot="1" x14ac:dyDescent="0.3">
      <c r="A17" s="101"/>
      <c r="B17" s="112"/>
      <c r="C17" s="4">
        <v>3</v>
      </c>
      <c r="D17" s="11" t="s">
        <v>40</v>
      </c>
      <c r="E17" s="16">
        <v>4</v>
      </c>
      <c r="F17" s="16">
        <v>2</v>
      </c>
      <c r="G17" s="5"/>
      <c r="H17" s="16">
        <f t="shared" si="6"/>
        <v>6</v>
      </c>
      <c r="I17" s="43">
        <f t="shared" si="5"/>
        <v>0.66666666666666663</v>
      </c>
      <c r="J17" s="129"/>
    </row>
    <row r="18" spans="1:10" s="25" customFormat="1" ht="16.5" thickTop="1" thickBot="1" x14ac:dyDescent="0.3">
      <c r="A18" s="101"/>
      <c r="B18" s="112"/>
      <c r="C18" s="4">
        <v>4</v>
      </c>
      <c r="D18" s="11" t="s">
        <v>41</v>
      </c>
      <c r="E18" s="16">
        <v>6</v>
      </c>
      <c r="F18" s="16">
        <v>2</v>
      </c>
      <c r="G18" s="5"/>
      <c r="H18" s="16">
        <f t="shared" si="6"/>
        <v>8</v>
      </c>
      <c r="I18" s="43">
        <f t="shared" si="5"/>
        <v>0.75</v>
      </c>
      <c r="J18" s="129"/>
    </row>
    <row r="19" spans="1:10" s="25" customFormat="1" ht="16.5" thickTop="1" thickBot="1" x14ac:dyDescent="0.3">
      <c r="A19" s="102"/>
      <c r="B19" s="113"/>
      <c r="C19" s="9">
        <v>5</v>
      </c>
      <c r="D19" s="35" t="s">
        <v>42</v>
      </c>
      <c r="E19" s="17">
        <v>6</v>
      </c>
      <c r="F19" s="17">
        <v>2</v>
      </c>
      <c r="G19" s="6"/>
      <c r="H19" s="17">
        <f t="shared" si="6"/>
        <v>8</v>
      </c>
      <c r="I19" s="57">
        <f t="shared" si="5"/>
        <v>0.75</v>
      </c>
      <c r="J19" s="130"/>
    </row>
    <row r="20" spans="1:10" s="25" customFormat="1" ht="30.75" thickBot="1" x14ac:dyDescent="0.3">
      <c r="A20" s="100">
        <v>5</v>
      </c>
      <c r="B20" s="105" t="s">
        <v>77</v>
      </c>
      <c r="C20" s="32">
        <v>1</v>
      </c>
      <c r="D20" s="51" t="s">
        <v>43</v>
      </c>
      <c r="E20" s="19">
        <v>6</v>
      </c>
      <c r="F20" s="19">
        <v>2</v>
      </c>
      <c r="G20" s="33"/>
      <c r="H20" s="19">
        <f>E20+F20</f>
        <v>8</v>
      </c>
      <c r="I20" s="52">
        <f t="shared" si="5"/>
        <v>0.75</v>
      </c>
      <c r="J20" s="124">
        <f>+SUM(E20:E24)/SUM(H20:H24)</f>
        <v>0.71052631578947367</v>
      </c>
    </row>
    <row r="21" spans="1:10" s="25" customFormat="1" ht="31.5" thickTop="1" thickBot="1" x14ac:dyDescent="0.3">
      <c r="A21" s="103"/>
      <c r="B21" s="112"/>
      <c r="C21" s="3">
        <v>2</v>
      </c>
      <c r="D21" s="10" t="s">
        <v>44</v>
      </c>
      <c r="E21" s="14">
        <v>5</v>
      </c>
      <c r="F21" s="14">
        <v>3</v>
      </c>
      <c r="G21" s="5"/>
      <c r="H21" s="14">
        <f t="shared" ref="H21:H24" si="7">E21+F21</f>
        <v>8</v>
      </c>
      <c r="I21" s="42">
        <f t="shared" si="5"/>
        <v>0.625</v>
      </c>
      <c r="J21" s="131"/>
    </row>
    <row r="22" spans="1:10" s="25" customFormat="1" ht="31.5" thickTop="1" thickBot="1" x14ac:dyDescent="0.3">
      <c r="A22" s="103"/>
      <c r="B22" s="112"/>
      <c r="C22" s="3">
        <v>3</v>
      </c>
      <c r="D22" s="10" t="s">
        <v>45</v>
      </c>
      <c r="E22" s="14">
        <v>4</v>
      </c>
      <c r="F22" s="14">
        <v>2</v>
      </c>
      <c r="G22" s="5"/>
      <c r="H22" s="14">
        <f t="shared" si="7"/>
        <v>6</v>
      </c>
      <c r="I22" s="42">
        <f t="shared" si="5"/>
        <v>0.66666666666666663</v>
      </c>
      <c r="J22" s="131"/>
    </row>
    <row r="23" spans="1:10" s="25" customFormat="1" ht="46.5" thickTop="1" thickBot="1" x14ac:dyDescent="0.3">
      <c r="A23" s="103"/>
      <c r="B23" s="112"/>
      <c r="C23" s="3">
        <v>4</v>
      </c>
      <c r="D23" s="10" t="s">
        <v>46</v>
      </c>
      <c r="E23" s="14">
        <v>6</v>
      </c>
      <c r="F23" s="14">
        <v>2</v>
      </c>
      <c r="G23" s="5"/>
      <c r="H23" s="14">
        <f t="shared" si="7"/>
        <v>8</v>
      </c>
      <c r="I23" s="42">
        <f t="shared" si="5"/>
        <v>0.75</v>
      </c>
      <c r="J23" s="131"/>
    </row>
    <row r="24" spans="1:10" s="25" customFormat="1" ht="16.5" thickTop="1" thickBot="1" x14ac:dyDescent="0.3">
      <c r="A24" s="104"/>
      <c r="B24" s="113"/>
      <c r="C24" s="8">
        <v>5</v>
      </c>
      <c r="D24" s="36" t="s">
        <v>78</v>
      </c>
      <c r="E24" s="15">
        <v>6</v>
      </c>
      <c r="F24" s="15">
        <v>2</v>
      </c>
      <c r="G24" s="6"/>
      <c r="H24" s="15">
        <f t="shared" si="7"/>
        <v>8</v>
      </c>
      <c r="I24" s="53">
        <f t="shared" si="5"/>
        <v>0.75</v>
      </c>
      <c r="J24" s="132"/>
    </row>
    <row r="25" spans="1:10" s="25" customFormat="1" ht="15.75" thickBot="1" x14ac:dyDescent="0.3">
      <c r="A25" s="97">
        <v>6</v>
      </c>
      <c r="B25" s="114" t="s">
        <v>8</v>
      </c>
      <c r="C25" s="54">
        <v>1</v>
      </c>
      <c r="D25" s="55" t="s">
        <v>25</v>
      </c>
      <c r="E25" s="26">
        <v>2</v>
      </c>
      <c r="F25" s="26">
        <v>2</v>
      </c>
      <c r="G25" s="33"/>
      <c r="H25" s="26">
        <f>E25+F25</f>
        <v>4</v>
      </c>
      <c r="I25" s="56">
        <f t="shared" si="5"/>
        <v>0.5</v>
      </c>
      <c r="J25" s="127">
        <f>+SUM(E25:E31)/SUM(H25:H31)</f>
        <v>0.55555555555555558</v>
      </c>
    </row>
    <row r="26" spans="1:10" s="25" customFormat="1" ht="16.5" thickTop="1" thickBot="1" x14ac:dyDescent="0.3">
      <c r="A26" s="101"/>
      <c r="B26" s="112"/>
      <c r="C26" s="4">
        <v>2</v>
      </c>
      <c r="D26" s="11" t="s">
        <v>26</v>
      </c>
      <c r="E26" s="16">
        <v>2</v>
      </c>
      <c r="F26" s="16">
        <v>3</v>
      </c>
      <c r="G26" s="16"/>
      <c r="H26" s="16">
        <f t="shared" ref="H26:H31" si="8">E26+F26</f>
        <v>5</v>
      </c>
      <c r="I26" s="43">
        <f t="shared" si="5"/>
        <v>0.4</v>
      </c>
      <c r="J26" s="129"/>
    </row>
    <row r="27" spans="1:10" s="25" customFormat="1" ht="16.5" thickTop="1" thickBot="1" x14ac:dyDescent="0.3">
      <c r="A27" s="101"/>
      <c r="B27" s="112"/>
      <c r="C27" s="4">
        <v>3</v>
      </c>
      <c r="D27" s="11" t="s">
        <v>27</v>
      </c>
      <c r="E27" s="16">
        <v>4</v>
      </c>
      <c r="F27" s="16">
        <v>2</v>
      </c>
      <c r="G27" s="5"/>
      <c r="H27" s="16">
        <f t="shared" si="8"/>
        <v>6</v>
      </c>
      <c r="I27" s="43">
        <f t="shared" si="5"/>
        <v>0.66666666666666663</v>
      </c>
      <c r="J27" s="129"/>
    </row>
    <row r="28" spans="1:10" s="25" customFormat="1" ht="16.5" thickTop="1" thickBot="1" x14ac:dyDescent="0.3">
      <c r="A28" s="101"/>
      <c r="B28" s="112"/>
      <c r="C28" s="4">
        <v>4</v>
      </c>
      <c r="D28" s="11" t="s">
        <v>28</v>
      </c>
      <c r="E28" s="16">
        <v>2</v>
      </c>
      <c r="F28" s="16">
        <v>2</v>
      </c>
      <c r="G28" s="16"/>
      <c r="H28" s="16">
        <f t="shared" si="8"/>
        <v>4</v>
      </c>
      <c r="I28" s="43">
        <f t="shared" si="5"/>
        <v>0.5</v>
      </c>
      <c r="J28" s="129"/>
    </row>
    <row r="29" spans="1:10" s="25" customFormat="1" ht="31.5" thickTop="1" thickBot="1" x14ac:dyDescent="0.3">
      <c r="A29" s="101"/>
      <c r="B29" s="112"/>
      <c r="C29" s="4">
        <v>5</v>
      </c>
      <c r="D29" s="11" t="s">
        <v>29</v>
      </c>
      <c r="E29" s="16">
        <v>2</v>
      </c>
      <c r="F29" s="16">
        <v>3</v>
      </c>
      <c r="G29" s="16"/>
      <c r="H29" s="16">
        <f>E29+F29</f>
        <v>5</v>
      </c>
      <c r="I29" s="43">
        <f t="shared" si="5"/>
        <v>0.4</v>
      </c>
      <c r="J29" s="129"/>
    </row>
    <row r="30" spans="1:10" s="25" customFormat="1" ht="31.5" thickTop="1" thickBot="1" x14ac:dyDescent="0.3">
      <c r="A30" s="101"/>
      <c r="B30" s="112"/>
      <c r="C30" s="4">
        <v>6</v>
      </c>
      <c r="D30" s="11" t="s">
        <v>30</v>
      </c>
      <c r="E30" s="16">
        <v>4</v>
      </c>
      <c r="F30" s="16">
        <v>2</v>
      </c>
      <c r="G30" s="5"/>
      <c r="H30" s="16">
        <f t="shared" si="8"/>
        <v>6</v>
      </c>
      <c r="I30" s="43">
        <f t="shared" si="5"/>
        <v>0.66666666666666663</v>
      </c>
      <c r="J30" s="129"/>
    </row>
    <row r="31" spans="1:10" s="25" customFormat="1" ht="31.5" thickTop="1" thickBot="1" x14ac:dyDescent="0.3">
      <c r="A31" s="102"/>
      <c r="B31" s="113"/>
      <c r="C31" s="9">
        <v>7</v>
      </c>
      <c r="D31" s="35" t="s">
        <v>31</v>
      </c>
      <c r="E31" s="17">
        <v>4</v>
      </c>
      <c r="F31" s="17">
        <v>2</v>
      </c>
      <c r="G31" s="6"/>
      <c r="H31" s="17">
        <f t="shared" si="8"/>
        <v>6</v>
      </c>
      <c r="I31" s="57">
        <f t="shared" si="5"/>
        <v>0.66666666666666663</v>
      </c>
      <c r="J31" s="130"/>
    </row>
    <row r="32" spans="1:10" s="25" customFormat="1" ht="15.75" thickBot="1" x14ac:dyDescent="0.3">
      <c r="A32" s="100">
        <v>7</v>
      </c>
      <c r="B32" s="105" t="s">
        <v>9</v>
      </c>
      <c r="C32" s="32">
        <v>1</v>
      </c>
      <c r="D32" s="51" t="s">
        <v>32</v>
      </c>
      <c r="E32" s="19">
        <v>2</v>
      </c>
      <c r="F32" s="19">
        <v>2</v>
      </c>
      <c r="G32" s="33"/>
      <c r="H32" s="19">
        <f>E32+F32</f>
        <v>4</v>
      </c>
      <c r="I32" s="52">
        <f t="shared" si="5"/>
        <v>0.5</v>
      </c>
      <c r="J32" s="124">
        <f>+SUM(E32:E37)/SUM(H32:H37)</f>
        <v>0.61764705882352944</v>
      </c>
    </row>
    <row r="33" spans="1:10" s="25" customFormat="1" ht="16.5" thickTop="1" thickBot="1" x14ac:dyDescent="0.3">
      <c r="A33" s="103"/>
      <c r="B33" s="112"/>
      <c r="C33" s="3">
        <v>2</v>
      </c>
      <c r="D33" s="10" t="s">
        <v>33</v>
      </c>
      <c r="E33" s="14">
        <v>3</v>
      </c>
      <c r="F33" s="14">
        <v>3</v>
      </c>
      <c r="G33" s="5"/>
      <c r="H33" s="14">
        <f>E33+F33</f>
        <v>6</v>
      </c>
      <c r="I33" s="42">
        <f t="shared" si="5"/>
        <v>0.5</v>
      </c>
      <c r="J33" s="131"/>
    </row>
    <row r="34" spans="1:10" s="25" customFormat="1" ht="31.5" thickTop="1" thickBot="1" x14ac:dyDescent="0.3">
      <c r="A34" s="103"/>
      <c r="B34" s="112"/>
      <c r="C34" s="3">
        <v>3</v>
      </c>
      <c r="D34" s="10" t="s">
        <v>34</v>
      </c>
      <c r="E34" s="14">
        <v>4</v>
      </c>
      <c r="F34" s="14">
        <v>2</v>
      </c>
      <c r="G34" s="5"/>
      <c r="H34" s="14">
        <f t="shared" ref="H34:H36" si="9">E34+F34</f>
        <v>6</v>
      </c>
      <c r="I34" s="42">
        <f t="shared" si="5"/>
        <v>0.66666666666666663</v>
      </c>
      <c r="J34" s="131"/>
    </row>
    <row r="35" spans="1:10" s="25" customFormat="1" ht="46.5" thickTop="1" thickBot="1" x14ac:dyDescent="0.3">
      <c r="A35" s="103"/>
      <c r="B35" s="112"/>
      <c r="C35" s="3">
        <v>4</v>
      </c>
      <c r="D35" s="10" t="s">
        <v>35</v>
      </c>
      <c r="E35" s="14">
        <v>4</v>
      </c>
      <c r="F35" s="14">
        <v>2</v>
      </c>
      <c r="G35" s="5"/>
      <c r="H35" s="14">
        <f t="shared" si="9"/>
        <v>6</v>
      </c>
      <c r="I35" s="42">
        <f t="shared" si="5"/>
        <v>0.66666666666666663</v>
      </c>
      <c r="J35" s="131"/>
    </row>
    <row r="36" spans="1:10" s="25" customFormat="1" ht="31.5" thickTop="1" thickBot="1" x14ac:dyDescent="0.3">
      <c r="A36" s="103"/>
      <c r="B36" s="112"/>
      <c r="C36" s="3">
        <v>5</v>
      </c>
      <c r="D36" s="10" t="s">
        <v>36</v>
      </c>
      <c r="E36" s="14">
        <v>4</v>
      </c>
      <c r="F36" s="14">
        <v>2</v>
      </c>
      <c r="G36" s="5"/>
      <c r="H36" s="14">
        <f t="shared" si="9"/>
        <v>6</v>
      </c>
      <c r="I36" s="42">
        <f t="shared" si="5"/>
        <v>0.66666666666666663</v>
      </c>
      <c r="J36" s="131"/>
    </row>
    <row r="37" spans="1:10" s="25" customFormat="1" ht="31.5" thickTop="1" thickBot="1" x14ac:dyDescent="0.3">
      <c r="A37" s="104"/>
      <c r="B37" s="113"/>
      <c r="C37" s="8">
        <v>6</v>
      </c>
      <c r="D37" s="34" t="s">
        <v>37</v>
      </c>
      <c r="E37" s="15">
        <v>4</v>
      </c>
      <c r="F37" s="15">
        <v>2</v>
      </c>
      <c r="G37" s="6"/>
      <c r="H37" s="15">
        <f>E37+F37</f>
        <v>6</v>
      </c>
      <c r="I37" s="53">
        <f t="shared" si="5"/>
        <v>0.66666666666666663</v>
      </c>
      <c r="J37" s="132"/>
    </row>
    <row r="38" spans="1:10" s="25" customFormat="1" ht="15.75" thickBot="1" x14ac:dyDescent="0.3">
      <c r="A38" s="97">
        <v>8</v>
      </c>
      <c r="B38" s="114" t="s">
        <v>11</v>
      </c>
      <c r="C38" s="54">
        <v>1</v>
      </c>
      <c r="D38" s="55" t="s">
        <v>47</v>
      </c>
      <c r="E38" s="26">
        <v>6</v>
      </c>
      <c r="F38" s="26">
        <v>2</v>
      </c>
      <c r="G38" s="33"/>
      <c r="H38" s="26">
        <f>E38+F38</f>
        <v>8</v>
      </c>
      <c r="I38" s="56">
        <f t="shared" si="5"/>
        <v>0.75</v>
      </c>
      <c r="J38" s="127">
        <f>+SUM(E38:E41)/SUM(H38:H41)</f>
        <v>0.7</v>
      </c>
    </row>
    <row r="39" spans="1:10" s="25" customFormat="1" ht="16.5" thickTop="1" thickBot="1" x14ac:dyDescent="0.3">
      <c r="A39" s="101"/>
      <c r="B39" s="112"/>
      <c r="C39" s="4">
        <v>2</v>
      </c>
      <c r="D39" s="11" t="s">
        <v>48</v>
      </c>
      <c r="E39" s="16">
        <v>5</v>
      </c>
      <c r="F39" s="16">
        <v>3</v>
      </c>
      <c r="G39" s="5"/>
      <c r="H39" s="16">
        <f t="shared" ref="H39:H41" si="10">E39+F39</f>
        <v>8</v>
      </c>
      <c r="I39" s="43">
        <f t="shared" si="5"/>
        <v>0.625</v>
      </c>
      <c r="J39" s="129"/>
    </row>
    <row r="40" spans="1:10" s="25" customFormat="1" ht="16.5" thickTop="1" thickBot="1" x14ac:dyDescent="0.3">
      <c r="A40" s="101"/>
      <c r="B40" s="112"/>
      <c r="C40" s="4">
        <v>3</v>
      </c>
      <c r="D40" s="11" t="s">
        <v>49</v>
      </c>
      <c r="E40" s="16">
        <v>4</v>
      </c>
      <c r="F40" s="16">
        <v>2</v>
      </c>
      <c r="G40" s="5"/>
      <c r="H40" s="16">
        <f t="shared" si="10"/>
        <v>6</v>
      </c>
      <c r="I40" s="43">
        <f t="shared" si="5"/>
        <v>0.66666666666666663</v>
      </c>
      <c r="J40" s="129"/>
    </row>
    <row r="41" spans="1:10" s="25" customFormat="1" ht="16.5" thickTop="1" thickBot="1" x14ac:dyDescent="0.3">
      <c r="A41" s="102"/>
      <c r="B41" s="113"/>
      <c r="C41" s="9">
        <v>4</v>
      </c>
      <c r="D41" s="35" t="s">
        <v>50</v>
      </c>
      <c r="E41" s="17">
        <v>6</v>
      </c>
      <c r="F41" s="17">
        <v>2</v>
      </c>
      <c r="G41" s="6"/>
      <c r="H41" s="17">
        <f t="shared" si="10"/>
        <v>8</v>
      </c>
      <c r="I41" s="57">
        <f t="shared" si="5"/>
        <v>0.75</v>
      </c>
      <c r="J41" s="130"/>
    </row>
    <row r="42" spans="1:10" s="25" customFormat="1" ht="15.75" thickBot="1" x14ac:dyDescent="0.3">
      <c r="A42" s="100">
        <v>9</v>
      </c>
      <c r="B42" s="105" t="s">
        <v>74</v>
      </c>
      <c r="C42" s="32">
        <v>1</v>
      </c>
      <c r="D42" s="51" t="s">
        <v>51</v>
      </c>
      <c r="E42" s="19">
        <v>6</v>
      </c>
      <c r="F42" s="19">
        <v>2</v>
      </c>
      <c r="G42" s="33"/>
      <c r="H42" s="19">
        <f>E42+F42</f>
        <v>8</v>
      </c>
      <c r="I42" s="52">
        <f t="shared" si="5"/>
        <v>0.75</v>
      </c>
      <c r="J42" s="124">
        <f>+SUM(E42:E46)/SUM(H42:H46)</f>
        <v>0.71052631578947367</v>
      </c>
    </row>
    <row r="43" spans="1:10" s="25" customFormat="1" ht="16.5" thickTop="1" thickBot="1" x14ac:dyDescent="0.3">
      <c r="A43" s="103"/>
      <c r="B43" s="112"/>
      <c r="C43" s="3">
        <v>2</v>
      </c>
      <c r="D43" s="10" t="s">
        <v>52</v>
      </c>
      <c r="E43" s="14">
        <v>5</v>
      </c>
      <c r="F43" s="14">
        <v>3</v>
      </c>
      <c r="G43" s="5"/>
      <c r="H43" s="14">
        <f>E43+F43</f>
        <v>8</v>
      </c>
      <c r="I43" s="42">
        <f t="shared" si="5"/>
        <v>0.625</v>
      </c>
      <c r="J43" s="131"/>
    </row>
    <row r="44" spans="1:10" s="25" customFormat="1" ht="16.5" thickTop="1" thickBot="1" x14ac:dyDescent="0.3">
      <c r="A44" s="103"/>
      <c r="B44" s="112"/>
      <c r="C44" s="3">
        <v>3</v>
      </c>
      <c r="D44" s="10" t="s">
        <v>53</v>
      </c>
      <c r="E44" s="14">
        <v>4</v>
      </c>
      <c r="F44" s="14">
        <v>2</v>
      </c>
      <c r="G44" s="5"/>
      <c r="H44" s="14">
        <f t="shared" ref="H44:H46" si="11">E44+F44</f>
        <v>6</v>
      </c>
      <c r="I44" s="42">
        <f t="shared" si="5"/>
        <v>0.66666666666666663</v>
      </c>
      <c r="J44" s="131"/>
    </row>
    <row r="45" spans="1:10" s="25" customFormat="1" ht="16.5" thickTop="1" thickBot="1" x14ac:dyDescent="0.3">
      <c r="A45" s="103"/>
      <c r="B45" s="112"/>
      <c r="C45" s="3">
        <v>4</v>
      </c>
      <c r="D45" s="10" t="s">
        <v>54</v>
      </c>
      <c r="E45" s="14">
        <v>6</v>
      </c>
      <c r="F45" s="14">
        <v>2</v>
      </c>
      <c r="G45" s="5"/>
      <c r="H45" s="14">
        <f t="shared" si="11"/>
        <v>8</v>
      </c>
      <c r="I45" s="42">
        <f t="shared" si="5"/>
        <v>0.75</v>
      </c>
      <c r="J45" s="131"/>
    </row>
    <row r="46" spans="1:10" s="25" customFormat="1" ht="31.5" thickTop="1" thickBot="1" x14ac:dyDescent="0.3">
      <c r="A46" s="104"/>
      <c r="B46" s="113"/>
      <c r="C46" s="8">
        <v>5</v>
      </c>
      <c r="D46" s="34" t="s">
        <v>55</v>
      </c>
      <c r="E46" s="15">
        <v>6</v>
      </c>
      <c r="F46" s="15">
        <v>2</v>
      </c>
      <c r="G46" s="6"/>
      <c r="H46" s="15">
        <f t="shared" si="11"/>
        <v>8</v>
      </c>
      <c r="I46" s="53">
        <f t="shared" si="5"/>
        <v>0.75</v>
      </c>
      <c r="J46" s="132"/>
    </row>
    <row r="47" spans="1:10" ht="30.75" thickBot="1" x14ac:dyDescent="0.3">
      <c r="A47" s="97">
        <v>10</v>
      </c>
      <c r="B47" s="114" t="s">
        <v>13</v>
      </c>
      <c r="C47" s="54">
        <v>1</v>
      </c>
      <c r="D47" s="55" t="s">
        <v>59</v>
      </c>
      <c r="E47" s="26">
        <v>2</v>
      </c>
      <c r="F47" s="26">
        <v>2</v>
      </c>
      <c r="G47" s="26"/>
      <c r="H47" s="26">
        <f>E47+F47</f>
        <v>4</v>
      </c>
      <c r="I47" s="56">
        <f t="shared" si="5"/>
        <v>0.5</v>
      </c>
      <c r="J47" s="127">
        <f>+SUM(E47:E54)/SUM(H47:H54)</f>
        <v>0.4375</v>
      </c>
    </row>
    <row r="48" spans="1:10" ht="46.5" thickTop="1" thickBot="1" x14ac:dyDescent="0.3">
      <c r="A48" s="98"/>
      <c r="B48" s="112"/>
      <c r="C48" s="4">
        <v>2</v>
      </c>
      <c r="D48" s="11" t="s">
        <v>60</v>
      </c>
      <c r="E48" s="16">
        <v>2</v>
      </c>
      <c r="F48" s="16">
        <v>2</v>
      </c>
      <c r="G48" s="16"/>
      <c r="H48" s="16">
        <f t="shared" ref="H48:H53" si="12">E48+F48</f>
        <v>4</v>
      </c>
      <c r="I48" s="43">
        <f t="shared" si="5"/>
        <v>0.5</v>
      </c>
      <c r="J48" s="129"/>
    </row>
    <row r="49" spans="1:14" ht="31.5" thickTop="1" thickBot="1" x14ac:dyDescent="0.3">
      <c r="A49" s="98"/>
      <c r="B49" s="112"/>
      <c r="C49" s="4">
        <v>3</v>
      </c>
      <c r="D49" s="11" t="s">
        <v>61</v>
      </c>
      <c r="E49" s="16">
        <v>2</v>
      </c>
      <c r="F49" s="16">
        <v>2</v>
      </c>
      <c r="G49" s="16"/>
      <c r="H49" s="16">
        <f t="shared" si="12"/>
        <v>4</v>
      </c>
      <c r="I49" s="43">
        <f t="shared" si="5"/>
        <v>0.5</v>
      </c>
      <c r="J49" s="129"/>
    </row>
    <row r="50" spans="1:14" ht="31.5" thickTop="1" thickBot="1" x14ac:dyDescent="0.3">
      <c r="A50" s="98"/>
      <c r="B50" s="112"/>
      <c r="C50" s="4">
        <v>4</v>
      </c>
      <c r="D50" s="11" t="s">
        <v>62</v>
      </c>
      <c r="E50" s="16">
        <v>2</v>
      </c>
      <c r="F50" s="16">
        <v>2</v>
      </c>
      <c r="G50" s="5"/>
      <c r="H50" s="16">
        <f t="shared" si="12"/>
        <v>4</v>
      </c>
      <c r="I50" s="43">
        <f t="shared" si="5"/>
        <v>0.5</v>
      </c>
      <c r="J50" s="129"/>
    </row>
    <row r="51" spans="1:14" ht="31.5" thickTop="1" thickBot="1" x14ac:dyDescent="0.3">
      <c r="A51" s="98"/>
      <c r="B51" s="112"/>
      <c r="C51" s="4">
        <v>5</v>
      </c>
      <c r="D51" s="11" t="s">
        <v>63</v>
      </c>
      <c r="E51" s="16">
        <v>1</v>
      </c>
      <c r="F51" s="16">
        <v>3</v>
      </c>
      <c r="G51" s="5"/>
      <c r="H51" s="16">
        <f t="shared" si="12"/>
        <v>4</v>
      </c>
      <c r="I51" s="43">
        <f t="shared" si="5"/>
        <v>0.25</v>
      </c>
      <c r="J51" s="129"/>
    </row>
    <row r="52" spans="1:14" ht="16.5" thickTop="1" thickBot="1" x14ac:dyDescent="0.3">
      <c r="A52" s="98"/>
      <c r="B52" s="112"/>
      <c r="C52" s="4">
        <v>6</v>
      </c>
      <c r="D52" s="11" t="s">
        <v>64</v>
      </c>
      <c r="E52" s="16">
        <v>1</v>
      </c>
      <c r="F52" s="16">
        <v>3</v>
      </c>
      <c r="G52" s="5"/>
      <c r="H52" s="16">
        <f t="shared" si="12"/>
        <v>4</v>
      </c>
      <c r="I52" s="43">
        <f t="shared" si="5"/>
        <v>0.25</v>
      </c>
      <c r="J52" s="129"/>
    </row>
    <row r="53" spans="1:14" ht="16.5" thickTop="1" thickBot="1" x14ac:dyDescent="0.3">
      <c r="A53" s="98"/>
      <c r="B53" s="112"/>
      <c r="C53" s="4">
        <v>7</v>
      </c>
      <c r="D53" s="11" t="s">
        <v>65</v>
      </c>
      <c r="E53" s="16">
        <v>2</v>
      </c>
      <c r="F53" s="16">
        <v>2</v>
      </c>
      <c r="G53" s="5"/>
      <c r="H53" s="16">
        <f t="shared" si="12"/>
        <v>4</v>
      </c>
      <c r="I53" s="43">
        <f t="shared" si="5"/>
        <v>0.5</v>
      </c>
      <c r="J53" s="129"/>
    </row>
    <row r="54" spans="1:14" ht="31.5" thickTop="1" thickBot="1" x14ac:dyDescent="0.3">
      <c r="A54" s="99"/>
      <c r="B54" s="113"/>
      <c r="C54" s="9">
        <v>8</v>
      </c>
      <c r="D54" s="35" t="s">
        <v>66</v>
      </c>
      <c r="E54" s="17">
        <v>2</v>
      </c>
      <c r="F54" s="17">
        <v>2</v>
      </c>
      <c r="G54" s="6"/>
      <c r="H54" s="17">
        <f>E54+F54</f>
        <v>4</v>
      </c>
      <c r="I54" s="57">
        <f t="shared" si="5"/>
        <v>0.5</v>
      </c>
      <c r="J54" s="130"/>
    </row>
    <row r="55" spans="1:14" ht="30.75" thickBot="1" x14ac:dyDescent="0.3">
      <c r="A55" s="100">
        <v>11</v>
      </c>
      <c r="B55" s="105" t="s">
        <v>14</v>
      </c>
      <c r="C55" s="32">
        <v>1</v>
      </c>
      <c r="D55" s="51" t="s">
        <v>67</v>
      </c>
      <c r="E55" s="19">
        <v>4</v>
      </c>
      <c r="F55" s="19">
        <v>2</v>
      </c>
      <c r="G55" s="19"/>
      <c r="H55" s="19">
        <f>E55+F55</f>
        <v>6</v>
      </c>
      <c r="I55" s="52">
        <f t="shared" si="5"/>
        <v>0.66666666666666663</v>
      </c>
      <c r="J55" s="124">
        <f>+SUM(E55:E59)/SUM(H55:H59)</f>
        <v>0.5714285714285714</v>
      </c>
    </row>
    <row r="56" spans="1:14" ht="31.5" thickTop="1" thickBot="1" x14ac:dyDescent="0.3">
      <c r="A56" s="98"/>
      <c r="B56" s="112"/>
      <c r="C56" s="3">
        <v>2</v>
      </c>
      <c r="D56" s="10" t="s">
        <v>68</v>
      </c>
      <c r="E56" s="14">
        <v>3</v>
      </c>
      <c r="F56" s="14">
        <v>3</v>
      </c>
      <c r="G56" s="5"/>
      <c r="H56" s="14">
        <f t="shared" ref="H56:H58" si="13">E56+F56</f>
        <v>6</v>
      </c>
      <c r="I56" s="42">
        <f t="shared" si="5"/>
        <v>0.5</v>
      </c>
      <c r="J56" s="131"/>
    </row>
    <row r="57" spans="1:14" ht="31.5" thickTop="1" thickBot="1" x14ac:dyDescent="0.3">
      <c r="A57" s="98"/>
      <c r="B57" s="112"/>
      <c r="C57" s="3">
        <v>3</v>
      </c>
      <c r="D57" s="10" t="s">
        <v>69</v>
      </c>
      <c r="E57" s="14">
        <v>2</v>
      </c>
      <c r="F57" s="14">
        <v>3</v>
      </c>
      <c r="G57" s="14"/>
      <c r="H57" s="14">
        <f t="shared" si="13"/>
        <v>5</v>
      </c>
      <c r="I57" s="42">
        <f t="shared" si="5"/>
        <v>0.4</v>
      </c>
      <c r="J57" s="131"/>
    </row>
    <row r="58" spans="1:14" ht="16.5" thickTop="1" thickBot="1" x14ac:dyDescent="0.3">
      <c r="A58" s="98"/>
      <c r="B58" s="112"/>
      <c r="C58" s="3">
        <v>4</v>
      </c>
      <c r="D58" s="10" t="s">
        <v>70</v>
      </c>
      <c r="E58" s="14">
        <v>3</v>
      </c>
      <c r="F58" s="14">
        <v>2</v>
      </c>
      <c r="G58" s="5"/>
      <c r="H58" s="14">
        <f t="shared" si="13"/>
        <v>5</v>
      </c>
      <c r="I58" s="42">
        <f t="shared" si="5"/>
        <v>0.6</v>
      </c>
      <c r="J58" s="131"/>
    </row>
    <row r="59" spans="1:14" ht="16.5" thickTop="1" thickBot="1" x14ac:dyDescent="0.3">
      <c r="A59" s="99"/>
      <c r="B59" s="113"/>
      <c r="C59" s="8">
        <v>5</v>
      </c>
      <c r="D59" s="34" t="s">
        <v>71</v>
      </c>
      <c r="E59" s="15">
        <v>4</v>
      </c>
      <c r="F59" s="15">
        <v>2</v>
      </c>
      <c r="G59" s="6"/>
      <c r="H59" s="15">
        <f>E59+F59</f>
        <v>6</v>
      </c>
      <c r="I59" s="53">
        <f t="shared" si="5"/>
        <v>0.66666666666666663</v>
      </c>
      <c r="J59" s="132"/>
    </row>
    <row r="60" spans="1:14" ht="30.75" thickBot="1" x14ac:dyDescent="0.3">
      <c r="A60" s="97">
        <v>12</v>
      </c>
      <c r="B60" s="114" t="s">
        <v>79</v>
      </c>
      <c r="C60" s="54">
        <v>1</v>
      </c>
      <c r="D60" s="29" t="s">
        <v>80</v>
      </c>
      <c r="E60" s="26"/>
      <c r="F60" s="26"/>
      <c r="G60" s="33"/>
      <c r="H60" s="26">
        <f>E60+F60</f>
        <v>0</v>
      </c>
      <c r="I60" s="56" t="e">
        <f>+E60/H60</f>
        <v>#DIV/0!</v>
      </c>
      <c r="J60" s="127" t="e">
        <f>+SUM(E60:E63)/SUM(H60:H63)</f>
        <v>#DIV/0!</v>
      </c>
      <c r="L60"/>
      <c r="M60"/>
      <c r="N60"/>
    </row>
    <row r="61" spans="1:14" ht="16.5" thickTop="1" thickBot="1" x14ac:dyDescent="0.3">
      <c r="A61" s="98"/>
      <c r="B61" s="112"/>
      <c r="C61" s="4">
        <v>2</v>
      </c>
      <c r="D61" s="11" t="s">
        <v>17</v>
      </c>
      <c r="E61" s="16"/>
      <c r="F61" s="16"/>
      <c r="G61" s="5"/>
      <c r="H61" s="16">
        <f t="shared" ref="H61:H63" si="14">E61+F61</f>
        <v>0</v>
      </c>
      <c r="I61" s="43" t="e">
        <f t="shared" ref="I61:I124" si="15">+E61/H61</f>
        <v>#DIV/0!</v>
      </c>
      <c r="J61" s="129"/>
      <c r="L61"/>
      <c r="M61"/>
      <c r="N61"/>
    </row>
    <row r="62" spans="1:14" ht="16.5" thickTop="1" thickBot="1" x14ac:dyDescent="0.3">
      <c r="A62" s="98"/>
      <c r="B62" s="112"/>
      <c r="C62" s="4">
        <v>3</v>
      </c>
      <c r="D62" s="11" t="s">
        <v>18</v>
      </c>
      <c r="E62" s="16"/>
      <c r="F62" s="16"/>
      <c r="G62" s="5"/>
      <c r="H62" s="16">
        <f t="shared" si="14"/>
        <v>0</v>
      </c>
      <c r="I62" s="43" t="e">
        <f t="shared" si="15"/>
        <v>#DIV/0!</v>
      </c>
      <c r="J62" s="129"/>
      <c r="L62"/>
      <c r="M62"/>
      <c r="N62"/>
    </row>
    <row r="63" spans="1:14" ht="31.5" thickTop="1" thickBot="1" x14ac:dyDescent="0.3">
      <c r="A63" s="99"/>
      <c r="B63" s="113"/>
      <c r="C63" s="9">
        <v>4</v>
      </c>
      <c r="D63" s="35" t="s">
        <v>19</v>
      </c>
      <c r="E63" s="17"/>
      <c r="F63" s="17"/>
      <c r="G63" s="6"/>
      <c r="H63" s="17">
        <f t="shared" si="14"/>
        <v>0</v>
      </c>
      <c r="I63" s="57" t="e">
        <f t="shared" si="15"/>
        <v>#DIV/0!</v>
      </c>
      <c r="J63" s="130"/>
      <c r="L63"/>
      <c r="M63"/>
      <c r="N63"/>
    </row>
    <row r="64" spans="1:14" ht="15.75" thickBot="1" x14ac:dyDescent="0.3">
      <c r="A64" s="100">
        <v>13</v>
      </c>
      <c r="B64" s="105" t="s">
        <v>81</v>
      </c>
      <c r="C64" s="32">
        <v>1</v>
      </c>
      <c r="D64" s="41" t="s">
        <v>82</v>
      </c>
      <c r="E64" s="19"/>
      <c r="F64" s="19"/>
      <c r="G64" s="33"/>
      <c r="H64" s="19">
        <f>+E64+F64</f>
        <v>0</v>
      </c>
      <c r="I64" s="52" t="e">
        <f t="shared" si="15"/>
        <v>#DIV/0!</v>
      </c>
      <c r="J64" s="124" t="e">
        <f>+SUM(E64:E68)/SUM(H64:H68)</f>
        <v>#DIV/0!</v>
      </c>
    </row>
    <row r="65" spans="1:10" ht="31.5" thickTop="1" thickBot="1" x14ac:dyDescent="0.3">
      <c r="A65" s="98"/>
      <c r="B65" s="112"/>
      <c r="C65" s="3">
        <v>2</v>
      </c>
      <c r="D65" s="18" t="s">
        <v>133</v>
      </c>
      <c r="E65" s="14"/>
      <c r="F65" s="14"/>
      <c r="G65" s="5"/>
      <c r="H65" s="14">
        <f>+E65+F65</f>
        <v>0</v>
      </c>
      <c r="I65" s="42" t="e">
        <f t="shared" si="15"/>
        <v>#DIV/0!</v>
      </c>
      <c r="J65" s="131"/>
    </row>
    <row r="66" spans="1:10" ht="31.5" thickTop="1" thickBot="1" x14ac:dyDescent="0.3">
      <c r="A66" s="98"/>
      <c r="B66" s="112"/>
      <c r="C66" s="3">
        <v>3</v>
      </c>
      <c r="D66" s="18" t="s">
        <v>83</v>
      </c>
      <c r="E66" s="14"/>
      <c r="F66" s="14"/>
      <c r="G66" s="5"/>
      <c r="H66" s="14">
        <f>+E66+F66</f>
        <v>0</v>
      </c>
      <c r="I66" s="42" t="e">
        <f t="shared" si="15"/>
        <v>#DIV/0!</v>
      </c>
      <c r="J66" s="131"/>
    </row>
    <row r="67" spans="1:10" ht="31.5" thickTop="1" thickBot="1" x14ac:dyDescent="0.3">
      <c r="A67" s="98"/>
      <c r="B67" s="112"/>
      <c r="C67" s="3">
        <v>4</v>
      </c>
      <c r="D67" s="18" t="s">
        <v>134</v>
      </c>
      <c r="E67" s="14"/>
      <c r="F67" s="14"/>
      <c r="G67" s="5"/>
      <c r="H67" s="14">
        <f t="shared" ref="H67:H68" si="16">+E67+F67</f>
        <v>0</v>
      </c>
      <c r="I67" s="42" t="e">
        <f t="shared" si="15"/>
        <v>#DIV/0!</v>
      </c>
      <c r="J67" s="131"/>
    </row>
    <row r="68" spans="1:10" ht="31.5" thickTop="1" thickBot="1" x14ac:dyDescent="0.3">
      <c r="A68" s="99"/>
      <c r="B68" s="113"/>
      <c r="C68" s="8">
        <v>5</v>
      </c>
      <c r="D68" s="36" t="s">
        <v>90</v>
      </c>
      <c r="E68" s="15"/>
      <c r="F68" s="15"/>
      <c r="G68" s="6"/>
      <c r="H68" s="15">
        <f t="shared" si="16"/>
        <v>0</v>
      </c>
      <c r="I68" s="53" t="e">
        <f t="shared" si="15"/>
        <v>#DIV/0!</v>
      </c>
      <c r="J68" s="132"/>
    </row>
    <row r="69" spans="1:10" ht="30.75" thickBot="1" x14ac:dyDescent="0.3">
      <c r="A69" s="97">
        <v>14</v>
      </c>
      <c r="B69" s="114" t="s">
        <v>91</v>
      </c>
      <c r="C69" s="54">
        <v>1</v>
      </c>
      <c r="D69" s="29" t="s">
        <v>84</v>
      </c>
      <c r="E69" s="26"/>
      <c r="F69" s="26"/>
      <c r="G69" s="26"/>
      <c r="H69" s="26">
        <f>+E69+F69</f>
        <v>0</v>
      </c>
      <c r="I69" s="56" t="e">
        <f t="shared" si="15"/>
        <v>#DIV/0!</v>
      </c>
      <c r="J69" s="127" t="e">
        <f>+SUM(E69:E76)/SUM(H69:H76)</f>
        <v>#DIV/0!</v>
      </c>
    </row>
    <row r="70" spans="1:10" ht="31.5" thickTop="1" thickBot="1" x14ac:dyDescent="0.3">
      <c r="A70" s="98"/>
      <c r="B70" s="112"/>
      <c r="C70" s="4">
        <v>2</v>
      </c>
      <c r="D70" s="13" t="s">
        <v>85</v>
      </c>
      <c r="E70" s="16"/>
      <c r="F70" s="16"/>
      <c r="G70" s="16"/>
      <c r="H70" s="16">
        <f t="shared" ref="H70:H76" si="17">+E70+F70</f>
        <v>0</v>
      </c>
      <c r="I70" s="43" t="e">
        <f t="shared" si="15"/>
        <v>#DIV/0!</v>
      </c>
      <c r="J70" s="129"/>
    </row>
    <row r="71" spans="1:10" ht="31.5" thickTop="1" thickBot="1" x14ac:dyDescent="0.3">
      <c r="A71" s="98"/>
      <c r="B71" s="112"/>
      <c r="C71" s="4">
        <v>3</v>
      </c>
      <c r="D71" s="13" t="s">
        <v>86</v>
      </c>
      <c r="E71" s="16"/>
      <c r="F71" s="16"/>
      <c r="G71" s="16"/>
      <c r="H71" s="16">
        <f t="shared" si="17"/>
        <v>0</v>
      </c>
      <c r="I71" s="43" t="e">
        <f t="shared" si="15"/>
        <v>#DIV/0!</v>
      </c>
      <c r="J71" s="129"/>
    </row>
    <row r="72" spans="1:10" ht="31.5" thickTop="1" thickBot="1" x14ac:dyDescent="0.3">
      <c r="A72" s="98"/>
      <c r="B72" s="112"/>
      <c r="C72" s="4">
        <v>4</v>
      </c>
      <c r="D72" s="13" t="s">
        <v>87</v>
      </c>
      <c r="E72" s="16"/>
      <c r="F72" s="16"/>
      <c r="G72" s="16"/>
      <c r="H72" s="16">
        <f t="shared" si="17"/>
        <v>0</v>
      </c>
      <c r="I72" s="43" t="e">
        <f t="shared" si="15"/>
        <v>#DIV/0!</v>
      </c>
      <c r="J72" s="129"/>
    </row>
    <row r="73" spans="1:10" ht="31.5" thickTop="1" thickBot="1" x14ac:dyDescent="0.3">
      <c r="A73" s="98"/>
      <c r="B73" s="112"/>
      <c r="C73" s="4">
        <v>5</v>
      </c>
      <c r="D73" s="13" t="s">
        <v>88</v>
      </c>
      <c r="E73" s="16"/>
      <c r="F73" s="16"/>
      <c r="G73" s="16"/>
      <c r="H73" s="16">
        <f t="shared" si="17"/>
        <v>0</v>
      </c>
      <c r="I73" s="43" t="e">
        <f t="shared" si="15"/>
        <v>#DIV/0!</v>
      </c>
      <c r="J73" s="129"/>
    </row>
    <row r="74" spans="1:10" ht="31.5" thickTop="1" thickBot="1" x14ac:dyDescent="0.3">
      <c r="A74" s="98"/>
      <c r="B74" s="112"/>
      <c r="C74" s="4">
        <v>6</v>
      </c>
      <c r="D74" s="13" t="s">
        <v>135</v>
      </c>
      <c r="E74" s="16"/>
      <c r="F74" s="16"/>
      <c r="G74" s="16"/>
      <c r="H74" s="16">
        <f t="shared" si="17"/>
        <v>0</v>
      </c>
      <c r="I74" s="43" t="e">
        <f t="shared" si="15"/>
        <v>#DIV/0!</v>
      </c>
      <c r="J74" s="129"/>
    </row>
    <row r="75" spans="1:10" ht="31.5" thickTop="1" thickBot="1" x14ac:dyDescent="0.3">
      <c r="A75" s="98"/>
      <c r="B75" s="112"/>
      <c r="C75" s="4">
        <v>7</v>
      </c>
      <c r="D75" s="13" t="s">
        <v>89</v>
      </c>
      <c r="E75" s="16"/>
      <c r="F75" s="16"/>
      <c r="G75" s="16"/>
      <c r="H75" s="16">
        <f t="shared" si="17"/>
        <v>0</v>
      </c>
      <c r="I75" s="43" t="e">
        <f t="shared" si="15"/>
        <v>#DIV/0!</v>
      </c>
      <c r="J75" s="129"/>
    </row>
    <row r="76" spans="1:10" ht="31.5" thickTop="1" thickBot="1" x14ac:dyDescent="0.3">
      <c r="A76" s="99"/>
      <c r="B76" s="113"/>
      <c r="C76" s="9">
        <v>8</v>
      </c>
      <c r="D76" s="31" t="s">
        <v>92</v>
      </c>
      <c r="E76" s="17"/>
      <c r="F76" s="17"/>
      <c r="G76" s="17"/>
      <c r="H76" s="17">
        <f t="shared" si="17"/>
        <v>0</v>
      </c>
      <c r="I76" s="57" t="e">
        <f t="shared" si="15"/>
        <v>#DIV/0!</v>
      </c>
      <c r="J76" s="130"/>
    </row>
    <row r="77" spans="1:10" s="25" customFormat="1" ht="30.75" thickBot="1" x14ac:dyDescent="0.3">
      <c r="A77" s="100">
        <v>15</v>
      </c>
      <c r="B77" s="115" t="s">
        <v>93</v>
      </c>
      <c r="C77" s="58">
        <v>1</v>
      </c>
      <c r="D77" s="41" t="s">
        <v>123</v>
      </c>
      <c r="E77" s="19">
        <v>6</v>
      </c>
      <c r="F77" s="19">
        <v>2</v>
      </c>
      <c r="G77" s="19"/>
      <c r="H77" s="19">
        <f>E77+F77</f>
        <v>8</v>
      </c>
      <c r="I77" s="52">
        <f t="shared" si="15"/>
        <v>0.75</v>
      </c>
      <c r="J77" s="124">
        <f>+SUM(E77:E80)/SUM(H77:H80)</f>
        <v>0.7</v>
      </c>
    </row>
    <row r="78" spans="1:10" s="25" customFormat="1" ht="31.5" thickTop="1" thickBot="1" x14ac:dyDescent="0.3">
      <c r="A78" s="103"/>
      <c r="B78" s="116"/>
      <c r="C78" s="20">
        <v>2</v>
      </c>
      <c r="D78" s="18" t="s">
        <v>94</v>
      </c>
      <c r="E78" s="14">
        <v>5</v>
      </c>
      <c r="F78" s="14">
        <v>2</v>
      </c>
      <c r="G78" s="14"/>
      <c r="H78" s="14">
        <f t="shared" ref="H78:H80" si="18">E78+F78</f>
        <v>7</v>
      </c>
      <c r="I78" s="42">
        <f t="shared" si="15"/>
        <v>0.7142857142857143</v>
      </c>
      <c r="J78" s="131"/>
    </row>
    <row r="79" spans="1:10" s="25" customFormat="1" ht="31.5" thickTop="1" thickBot="1" x14ac:dyDescent="0.3">
      <c r="A79" s="103"/>
      <c r="B79" s="116"/>
      <c r="C79" s="20">
        <v>3</v>
      </c>
      <c r="D79" s="18" t="s">
        <v>95</v>
      </c>
      <c r="E79" s="14">
        <v>4</v>
      </c>
      <c r="F79" s="14">
        <v>3</v>
      </c>
      <c r="G79" s="14"/>
      <c r="H79" s="14">
        <f t="shared" si="18"/>
        <v>7</v>
      </c>
      <c r="I79" s="42">
        <f t="shared" si="15"/>
        <v>0.5714285714285714</v>
      </c>
      <c r="J79" s="131"/>
    </row>
    <row r="80" spans="1:10" s="25" customFormat="1" ht="31.5" thickTop="1" thickBot="1" x14ac:dyDescent="0.3">
      <c r="A80" s="104"/>
      <c r="B80" s="117"/>
      <c r="C80" s="59">
        <v>4</v>
      </c>
      <c r="D80" s="36" t="s">
        <v>124</v>
      </c>
      <c r="E80" s="15">
        <v>6</v>
      </c>
      <c r="F80" s="15">
        <v>2</v>
      </c>
      <c r="G80" s="15"/>
      <c r="H80" s="15">
        <f t="shared" si="18"/>
        <v>8</v>
      </c>
      <c r="I80" s="53">
        <f t="shared" si="15"/>
        <v>0.75</v>
      </c>
      <c r="J80" s="132"/>
    </row>
    <row r="81" spans="1:10" s="25" customFormat="1" ht="15.75" customHeight="1" thickBot="1" x14ac:dyDescent="0.3">
      <c r="A81" s="97">
        <v>16</v>
      </c>
      <c r="B81" s="114" t="s">
        <v>101</v>
      </c>
      <c r="C81" s="54">
        <v>1</v>
      </c>
      <c r="D81" s="29" t="s">
        <v>96</v>
      </c>
      <c r="E81" s="26"/>
      <c r="F81" s="26"/>
      <c r="G81" s="33"/>
      <c r="H81" s="26">
        <f>+E81+F81</f>
        <v>0</v>
      </c>
      <c r="I81" s="56" t="e">
        <f t="shared" si="15"/>
        <v>#DIV/0!</v>
      </c>
      <c r="J81" s="127" t="e">
        <f>+SUM(E81:E87)/SUM(H81:H87)</f>
        <v>#DIV/0!</v>
      </c>
    </row>
    <row r="82" spans="1:10" s="25" customFormat="1" ht="16.5" thickTop="1" thickBot="1" x14ac:dyDescent="0.3">
      <c r="A82" s="101"/>
      <c r="B82" s="122"/>
      <c r="C82" s="4">
        <v>2</v>
      </c>
      <c r="D82" s="13" t="s">
        <v>97</v>
      </c>
      <c r="E82" s="16"/>
      <c r="F82" s="16"/>
      <c r="G82" s="5"/>
      <c r="H82" s="16">
        <f t="shared" ref="H82:H87" si="19">+E82+F82</f>
        <v>0</v>
      </c>
      <c r="I82" s="43" t="e">
        <f t="shared" si="15"/>
        <v>#DIV/0!</v>
      </c>
      <c r="J82" s="129"/>
    </row>
    <row r="83" spans="1:10" s="25" customFormat="1" ht="31.5" thickTop="1" thickBot="1" x14ac:dyDescent="0.3">
      <c r="A83" s="101"/>
      <c r="B83" s="122"/>
      <c r="C83" s="4">
        <v>3</v>
      </c>
      <c r="D83" s="13" t="s">
        <v>98</v>
      </c>
      <c r="E83" s="16"/>
      <c r="F83" s="16"/>
      <c r="G83" s="5"/>
      <c r="H83" s="16">
        <f t="shared" si="19"/>
        <v>0</v>
      </c>
      <c r="I83" s="43" t="e">
        <f t="shared" si="15"/>
        <v>#DIV/0!</v>
      </c>
      <c r="J83" s="129"/>
    </row>
    <row r="84" spans="1:10" s="25" customFormat="1" ht="31.5" thickTop="1" thickBot="1" x14ac:dyDescent="0.3">
      <c r="A84" s="101"/>
      <c r="B84" s="122"/>
      <c r="C84" s="4">
        <v>4</v>
      </c>
      <c r="D84" s="13" t="s">
        <v>99</v>
      </c>
      <c r="E84" s="16"/>
      <c r="F84" s="16"/>
      <c r="G84" s="5"/>
      <c r="H84" s="16">
        <f t="shared" si="19"/>
        <v>0</v>
      </c>
      <c r="I84" s="43" t="e">
        <f t="shared" si="15"/>
        <v>#DIV/0!</v>
      </c>
      <c r="J84" s="129"/>
    </row>
    <row r="85" spans="1:10" s="25" customFormat="1" ht="46.5" thickTop="1" thickBot="1" x14ac:dyDescent="0.3">
      <c r="A85" s="101"/>
      <c r="B85" s="122"/>
      <c r="C85" s="4">
        <v>5</v>
      </c>
      <c r="D85" s="13" t="s">
        <v>136</v>
      </c>
      <c r="E85" s="16"/>
      <c r="F85" s="16"/>
      <c r="G85" s="5"/>
      <c r="H85" s="16">
        <f t="shared" si="19"/>
        <v>0</v>
      </c>
      <c r="I85" s="43" t="e">
        <f t="shared" si="15"/>
        <v>#DIV/0!</v>
      </c>
      <c r="J85" s="129"/>
    </row>
    <row r="86" spans="1:10" s="25" customFormat="1" ht="31.5" thickTop="1" thickBot="1" x14ac:dyDescent="0.3">
      <c r="A86" s="101"/>
      <c r="B86" s="122"/>
      <c r="C86" s="4">
        <v>6</v>
      </c>
      <c r="D86" s="13" t="s">
        <v>100</v>
      </c>
      <c r="E86" s="16"/>
      <c r="F86" s="16"/>
      <c r="G86" s="5"/>
      <c r="H86" s="16">
        <f t="shared" si="19"/>
        <v>0</v>
      </c>
      <c r="I86" s="43" t="e">
        <f t="shared" si="15"/>
        <v>#DIV/0!</v>
      </c>
      <c r="J86" s="129"/>
    </row>
    <row r="87" spans="1:10" s="25" customFormat="1" ht="46.5" thickTop="1" thickBot="1" x14ac:dyDescent="0.3">
      <c r="A87" s="102"/>
      <c r="B87" s="123"/>
      <c r="C87" s="9">
        <v>7</v>
      </c>
      <c r="D87" s="31" t="s">
        <v>137</v>
      </c>
      <c r="E87" s="17"/>
      <c r="F87" s="17"/>
      <c r="G87" s="6"/>
      <c r="H87" s="17">
        <f t="shared" si="19"/>
        <v>0</v>
      </c>
      <c r="I87" s="57" t="e">
        <f t="shared" si="15"/>
        <v>#DIV/0!</v>
      </c>
      <c r="J87" s="130"/>
    </row>
    <row r="88" spans="1:10" s="25" customFormat="1" ht="30.75" customHeight="1" thickBot="1" x14ac:dyDescent="0.3">
      <c r="A88" s="100">
        <v>17</v>
      </c>
      <c r="B88" s="105" t="s">
        <v>102</v>
      </c>
      <c r="C88" s="60">
        <v>8</v>
      </c>
      <c r="D88" s="37" t="s">
        <v>103</v>
      </c>
      <c r="E88" s="19"/>
      <c r="F88" s="19"/>
      <c r="G88" s="33"/>
      <c r="H88" s="19">
        <f>+E88+F88</f>
        <v>0</v>
      </c>
      <c r="I88" s="52" t="e">
        <f t="shared" si="15"/>
        <v>#DIV/0!</v>
      </c>
      <c r="J88" s="124" t="e">
        <f>+SUM(E88:E94)/SUM(H88:H94)</f>
        <v>#DIV/0!</v>
      </c>
    </row>
    <row r="89" spans="1:10" s="25" customFormat="1" ht="31.5" thickTop="1" thickBot="1" x14ac:dyDescent="0.3">
      <c r="A89" s="103"/>
      <c r="B89" s="106"/>
      <c r="C89" s="23">
        <v>9</v>
      </c>
      <c r="D89" s="38" t="s">
        <v>104</v>
      </c>
      <c r="E89" s="14"/>
      <c r="F89" s="14"/>
      <c r="G89" s="5"/>
      <c r="H89" s="14">
        <f t="shared" ref="H89:H103" si="20">+E89+F89</f>
        <v>0</v>
      </c>
      <c r="I89" s="42" t="e">
        <f t="shared" si="15"/>
        <v>#DIV/0!</v>
      </c>
      <c r="J89" s="131"/>
    </row>
    <row r="90" spans="1:10" s="25" customFormat="1" ht="16.5" thickTop="1" thickBot="1" x14ac:dyDescent="0.3">
      <c r="A90" s="103"/>
      <c r="B90" s="106"/>
      <c r="C90" s="23">
        <v>10</v>
      </c>
      <c r="D90" s="38" t="s">
        <v>105</v>
      </c>
      <c r="E90" s="14"/>
      <c r="F90" s="14"/>
      <c r="G90" s="5"/>
      <c r="H90" s="14">
        <f t="shared" si="20"/>
        <v>0</v>
      </c>
      <c r="I90" s="42" t="e">
        <f t="shared" si="15"/>
        <v>#DIV/0!</v>
      </c>
      <c r="J90" s="131"/>
    </row>
    <row r="91" spans="1:10" s="25" customFormat="1" ht="31.5" thickTop="1" thickBot="1" x14ac:dyDescent="0.3">
      <c r="A91" s="103"/>
      <c r="B91" s="106"/>
      <c r="C91" s="23">
        <v>11</v>
      </c>
      <c r="D91" s="38" t="s">
        <v>106</v>
      </c>
      <c r="E91" s="14"/>
      <c r="F91" s="14"/>
      <c r="G91" s="5"/>
      <c r="H91" s="14">
        <f t="shared" si="20"/>
        <v>0</v>
      </c>
      <c r="I91" s="42" t="e">
        <f t="shared" si="15"/>
        <v>#DIV/0!</v>
      </c>
      <c r="J91" s="131"/>
    </row>
    <row r="92" spans="1:10" s="25" customFormat="1" ht="16.5" thickTop="1" thickBot="1" x14ac:dyDescent="0.3">
      <c r="A92" s="103"/>
      <c r="B92" s="106"/>
      <c r="C92" s="23">
        <v>12</v>
      </c>
      <c r="D92" s="38" t="s">
        <v>107</v>
      </c>
      <c r="E92" s="14"/>
      <c r="F92" s="14"/>
      <c r="G92" s="5"/>
      <c r="H92" s="14">
        <f t="shared" si="20"/>
        <v>0</v>
      </c>
      <c r="I92" s="42" t="e">
        <f t="shared" si="15"/>
        <v>#DIV/0!</v>
      </c>
      <c r="J92" s="131"/>
    </row>
    <row r="93" spans="1:10" s="25" customFormat="1" ht="31.5" thickTop="1" thickBot="1" x14ac:dyDescent="0.3">
      <c r="A93" s="103"/>
      <c r="B93" s="106"/>
      <c r="C93" s="23">
        <v>13</v>
      </c>
      <c r="D93" s="38" t="s">
        <v>108</v>
      </c>
      <c r="E93" s="14"/>
      <c r="F93" s="14"/>
      <c r="G93" s="5"/>
      <c r="H93" s="14">
        <f t="shared" si="20"/>
        <v>0</v>
      </c>
      <c r="I93" s="42" t="e">
        <f t="shared" si="15"/>
        <v>#DIV/0!</v>
      </c>
      <c r="J93" s="131"/>
    </row>
    <row r="94" spans="1:10" s="25" customFormat="1" ht="31.5" thickTop="1" thickBot="1" x14ac:dyDescent="0.3">
      <c r="A94" s="104"/>
      <c r="B94" s="107"/>
      <c r="C94" s="24">
        <v>14</v>
      </c>
      <c r="D94" s="39" t="s">
        <v>109</v>
      </c>
      <c r="E94" s="15"/>
      <c r="F94" s="15"/>
      <c r="G94" s="6"/>
      <c r="H94" s="15">
        <f t="shared" si="20"/>
        <v>0</v>
      </c>
      <c r="I94" s="53" t="e">
        <f t="shared" si="15"/>
        <v>#DIV/0!</v>
      </c>
      <c r="J94" s="132"/>
    </row>
    <row r="95" spans="1:10" ht="15.75" thickBot="1" x14ac:dyDescent="0.3">
      <c r="A95" s="108">
        <v>18</v>
      </c>
      <c r="B95" s="118" t="s">
        <v>110</v>
      </c>
      <c r="C95" s="61">
        <v>1</v>
      </c>
      <c r="D95" s="62" t="s">
        <v>111</v>
      </c>
      <c r="E95" s="63"/>
      <c r="F95" s="63"/>
      <c r="G95" s="64"/>
      <c r="H95" s="63">
        <f t="shared" si="20"/>
        <v>0</v>
      </c>
      <c r="I95" s="65" t="e">
        <f t="shared" si="15"/>
        <v>#DIV/0!</v>
      </c>
      <c r="J95" s="128" t="e">
        <f>+SUM(E95:E103)/SUM(H95:H103)</f>
        <v>#DIV/0!</v>
      </c>
    </row>
    <row r="96" spans="1:10" ht="31.5" thickTop="1" thickBot="1" x14ac:dyDescent="0.3">
      <c r="A96" s="109"/>
      <c r="B96" s="119"/>
      <c r="C96" s="21">
        <v>2</v>
      </c>
      <c r="D96" s="40" t="s">
        <v>112</v>
      </c>
      <c r="E96" s="44"/>
      <c r="F96" s="44"/>
      <c r="G96" s="45"/>
      <c r="H96" s="44">
        <f t="shared" si="20"/>
        <v>0</v>
      </c>
      <c r="I96" s="46" t="e">
        <f t="shared" si="15"/>
        <v>#DIV/0!</v>
      </c>
      <c r="J96" s="133"/>
    </row>
    <row r="97" spans="1:10" ht="31.5" thickTop="1" thickBot="1" x14ac:dyDescent="0.3">
      <c r="A97" s="109"/>
      <c r="B97" s="119"/>
      <c r="C97" s="21">
        <v>3</v>
      </c>
      <c r="D97" s="40" t="s">
        <v>113</v>
      </c>
      <c r="E97" s="44"/>
      <c r="F97" s="44"/>
      <c r="G97" s="45"/>
      <c r="H97" s="44">
        <f t="shared" si="20"/>
        <v>0</v>
      </c>
      <c r="I97" s="46" t="e">
        <f t="shared" si="15"/>
        <v>#DIV/0!</v>
      </c>
      <c r="J97" s="133"/>
    </row>
    <row r="98" spans="1:10" ht="46.5" thickTop="1" thickBot="1" x14ac:dyDescent="0.3">
      <c r="A98" s="109"/>
      <c r="B98" s="119"/>
      <c r="C98" s="21">
        <v>4</v>
      </c>
      <c r="D98" s="40" t="s">
        <v>114</v>
      </c>
      <c r="E98" s="44"/>
      <c r="F98" s="44"/>
      <c r="G98" s="45"/>
      <c r="H98" s="44">
        <f t="shared" si="20"/>
        <v>0</v>
      </c>
      <c r="I98" s="46" t="e">
        <f t="shared" si="15"/>
        <v>#DIV/0!</v>
      </c>
      <c r="J98" s="133"/>
    </row>
    <row r="99" spans="1:10" ht="16.5" thickTop="1" thickBot="1" x14ac:dyDescent="0.3">
      <c r="A99" s="109"/>
      <c r="B99" s="119"/>
      <c r="C99" s="21">
        <v>5</v>
      </c>
      <c r="D99" s="40" t="s">
        <v>115</v>
      </c>
      <c r="E99" s="44"/>
      <c r="F99" s="44"/>
      <c r="G99" s="45"/>
      <c r="H99" s="44">
        <f t="shared" si="20"/>
        <v>0</v>
      </c>
      <c r="I99" s="46" t="e">
        <f t="shared" si="15"/>
        <v>#DIV/0!</v>
      </c>
      <c r="J99" s="133"/>
    </row>
    <row r="100" spans="1:10" ht="31.5" thickTop="1" thickBot="1" x14ac:dyDescent="0.3">
      <c r="A100" s="109"/>
      <c r="B100" s="119"/>
      <c r="C100" s="21">
        <v>6</v>
      </c>
      <c r="D100" s="40" t="s">
        <v>116</v>
      </c>
      <c r="E100" s="44"/>
      <c r="F100" s="44"/>
      <c r="G100" s="45"/>
      <c r="H100" s="44">
        <f t="shared" si="20"/>
        <v>0</v>
      </c>
      <c r="I100" s="46" t="e">
        <f t="shared" si="15"/>
        <v>#DIV/0!</v>
      </c>
      <c r="J100" s="133"/>
    </row>
    <row r="101" spans="1:10" ht="16.5" thickTop="1" thickBot="1" x14ac:dyDescent="0.3">
      <c r="A101" s="109"/>
      <c r="B101" s="119"/>
      <c r="C101" s="21" t="s">
        <v>117</v>
      </c>
      <c r="D101" s="13" t="s">
        <v>138</v>
      </c>
      <c r="E101" s="44"/>
      <c r="F101" s="44"/>
      <c r="G101" s="45"/>
      <c r="H101" s="44">
        <f t="shared" si="20"/>
        <v>0</v>
      </c>
      <c r="I101" s="46" t="e">
        <f t="shared" si="15"/>
        <v>#DIV/0!</v>
      </c>
      <c r="J101" s="133"/>
    </row>
    <row r="102" spans="1:10" ht="16.5" thickTop="1" thickBot="1" x14ac:dyDescent="0.3">
      <c r="A102" s="109"/>
      <c r="B102" s="119"/>
      <c r="C102" s="21" t="s">
        <v>118</v>
      </c>
      <c r="D102" s="13" t="s">
        <v>139</v>
      </c>
      <c r="E102" s="44"/>
      <c r="F102" s="44"/>
      <c r="G102" s="45"/>
      <c r="H102" s="44">
        <f t="shared" si="20"/>
        <v>0</v>
      </c>
      <c r="I102" s="46" t="e">
        <f t="shared" si="15"/>
        <v>#DIV/0!</v>
      </c>
      <c r="J102" s="133"/>
    </row>
    <row r="103" spans="1:10" ht="31.5" thickTop="1" thickBot="1" x14ac:dyDescent="0.3">
      <c r="A103" s="110"/>
      <c r="B103" s="120"/>
      <c r="C103" s="22" t="s">
        <v>119</v>
      </c>
      <c r="D103" s="31" t="s">
        <v>140</v>
      </c>
      <c r="E103" s="66"/>
      <c r="F103" s="66"/>
      <c r="G103" s="67"/>
      <c r="H103" s="66">
        <f t="shared" si="20"/>
        <v>0</v>
      </c>
      <c r="I103" s="68" t="e">
        <f t="shared" si="15"/>
        <v>#DIV/0!</v>
      </c>
      <c r="J103" s="134"/>
    </row>
    <row r="104" spans="1:10" ht="15.75" thickBot="1" x14ac:dyDescent="0.3">
      <c r="A104" s="100">
        <v>19</v>
      </c>
      <c r="B104" s="105" t="s">
        <v>141</v>
      </c>
      <c r="C104" s="32">
        <v>1</v>
      </c>
      <c r="D104" s="41" t="s">
        <v>38</v>
      </c>
      <c r="E104" s="19"/>
      <c r="F104" s="19"/>
      <c r="G104" s="33"/>
      <c r="H104" s="19">
        <f>+E104+F104</f>
        <v>0</v>
      </c>
      <c r="I104" s="52" t="e">
        <f t="shared" si="15"/>
        <v>#DIV/0!</v>
      </c>
      <c r="J104" s="124" t="e">
        <f>+SUM(E104:E111)/SUM(H104:H111)</f>
        <v>#DIV/0!</v>
      </c>
    </row>
    <row r="105" spans="1:10" ht="16.5" thickTop="1" thickBot="1" x14ac:dyDescent="0.3">
      <c r="A105" s="103"/>
      <c r="B105" s="112"/>
      <c r="C105" s="3">
        <v>2</v>
      </c>
      <c r="D105" s="10" t="s">
        <v>65</v>
      </c>
      <c r="E105" s="14"/>
      <c r="F105" s="14"/>
      <c r="G105" s="5"/>
      <c r="H105" s="14">
        <f t="shared" ref="H105:H111" si="21">+E105+F105</f>
        <v>0</v>
      </c>
      <c r="I105" s="42" t="e">
        <f t="shared" si="15"/>
        <v>#DIV/0!</v>
      </c>
      <c r="J105" s="131"/>
    </row>
    <row r="106" spans="1:10" ht="31.5" thickTop="1" thickBot="1" x14ac:dyDescent="0.3">
      <c r="A106" s="103"/>
      <c r="B106" s="112"/>
      <c r="C106" s="3">
        <v>3</v>
      </c>
      <c r="D106" s="34" t="s">
        <v>66</v>
      </c>
      <c r="E106" s="14"/>
      <c r="F106" s="14"/>
      <c r="G106" s="5"/>
      <c r="H106" s="14">
        <f t="shared" si="21"/>
        <v>0</v>
      </c>
      <c r="I106" s="42" t="e">
        <f t="shared" si="15"/>
        <v>#DIV/0!</v>
      </c>
      <c r="J106" s="131"/>
    </row>
    <row r="107" spans="1:10" ht="16.5" thickTop="1" thickBot="1" x14ac:dyDescent="0.3">
      <c r="A107" s="103"/>
      <c r="B107" s="112"/>
      <c r="C107" s="3">
        <v>4</v>
      </c>
      <c r="D107" s="18" t="s">
        <v>120</v>
      </c>
      <c r="E107" s="14"/>
      <c r="F107" s="14"/>
      <c r="G107" s="5"/>
      <c r="H107" s="14">
        <f t="shared" si="21"/>
        <v>0</v>
      </c>
      <c r="I107" s="42" t="e">
        <f t="shared" si="15"/>
        <v>#DIV/0!</v>
      </c>
      <c r="J107" s="131"/>
    </row>
    <row r="108" spans="1:10" ht="16.5" thickTop="1" thickBot="1" x14ac:dyDescent="0.3">
      <c r="A108" s="103"/>
      <c r="B108" s="112"/>
      <c r="C108" s="3">
        <v>5</v>
      </c>
      <c r="D108" s="18" t="s">
        <v>121</v>
      </c>
      <c r="E108" s="14"/>
      <c r="F108" s="14"/>
      <c r="G108" s="5"/>
      <c r="H108" s="14">
        <f t="shared" si="21"/>
        <v>0</v>
      </c>
      <c r="I108" s="42" t="e">
        <f t="shared" si="15"/>
        <v>#DIV/0!</v>
      </c>
      <c r="J108" s="131"/>
    </row>
    <row r="109" spans="1:10" ht="16.5" thickTop="1" thickBot="1" x14ac:dyDescent="0.3">
      <c r="A109" s="103"/>
      <c r="B109" s="112"/>
      <c r="C109" s="3">
        <v>6</v>
      </c>
      <c r="D109" s="18" t="s">
        <v>142</v>
      </c>
      <c r="E109" s="14"/>
      <c r="F109" s="14"/>
      <c r="G109" s="5"/>
      <c r="H109" s="14">
        <f t="shared" si="21"/>
        <v>0</v>
      </c>
      <c r="I109" s="42" t="e">
        <f t="shared" si="15"/>
        <v>#DIV/0!</v>
      </c>
      <c r="J109" s="131"/>
    </row>
    <row r="110" spans="1:10" ht="16.5" thickTop="1" thickBot="1" x14ac:dyDescent="0.3">
      <c r="A110" s="103"/>
      <c r="B110" s="112"/>
      <c r="C110" s="3">
        <v>7</v>
      </c>
      <c r="D110" s="18" t="s">
        <v>52</v>
      </c>
      <c r="E110" s="14"/>
      <c r="F110" s="14"/>
      <c r="G110" s="5"/>
      <c r="H110" s="14">
        <f t="shared" si="21"/>
        <v>0</v>
      </c>
      <c r="I110" s="42" t="e">
        <f t="shared" si="15"/>
        <v>#DIV/0!</v>
      </c>
      <c r="J110" s="131"/>
    </row>
    <row r="111" spans="1:10" ht="16.5" thickTop="1" thickBot="1" x14ac:dyDescent="0.3">
      <c r="A111" s="104"/>
      <c r="B111" s="113"/>
      <c r="C111" s="8">
        <v>8</v>
      </c>
      <c r="D111" s="36" t="s">
        <v>130</v>
      </c>
      <c r="E111" s="15"/>
      <c r="F111" s="15"/>
      <c r="G111" s="6"/>
      <c r="H111" s="15">
        <f t="shared" si="21"/>
        <v>0</v>
      </c>
      <c r="I111" s="53" t="e">
        <f t="shared" si="15"/>
        <v>#DIV/0!</v>
      </c>
      <c r="J111" s="132"/>
    </row>
    <row r="112" spans="1:10" s="25" customFormat="1" ht="30.75" thickBot="1" x14ac:dyDescent="0.3">
      <c r="A112" s="97">
        <v>20</v>
      </c>
      <c r="B112" s="121" t="s">
        <v>122</v>
      </c>
      <c r="C112" s="28">
        <v>1</v>
      </c>
      <c r="D112" s="29" t="s">
        <v>123</v>
      </c>
      <c r="E112" s="26"/>
      <c r="F112" s="26"/>
      <c r="G112" s="33"/>
      <c r="H112" s="26">
        <f>E112+F112</f>
        <v>0</v>
      </c>
      <c r="I112" s="56" t="e">
        <f t="shared" si="15"/>
        <v>#DIV/0!</v>
      </c>
      <c r="J112" s="127" t="e">
        <f>+SUM(E112:E114)/SUM(H112:H114)</f>
        <v>#DIV/0!</v>
      </c>
    </row>
    <row r="113" spans="1:10" s="25" customFormat="1" ht="31.5" thickTop="1" thickBot="1" x14ac:dyDescent="0.3">
      <c r="A113" s="101"/>
      <c r="B113" s="116"/>
      <c r="C113" s="27">
        <v>2</v>
      </c>
      <c r="D113" s="13" t="s">
        <v>143</v>
      </c>
      <c r="E113" s="16"/>
      <c r="F113" s="16"/>
      <c r="G113" s="5"/>
      <c r="H113" s="16">
        <f t="shared" ref="H113:H114" si="22">E113+F113</f>
        <v>0</v>
      </c>
      <c r="I113" s="43" t="e">
        <f t="shared" si="15"/>
        <v>#DIV/0!</v>
      </c>
      <c r="J113" s="129"/>
    </row>
    <row r="114" spans="1:10" s="25" customFormat="1" ht="31.5" thickTop="1" thickBot="1" x14ac:dyDescent="0.3">
      <c r="A114" s="102"/>
      <c r="B114" s="117"/>
      <c r="C114" s="30">
        <v>3</v>
      </c>
      <c r="D114" s="31" t="s">
        <v>125</v>
      </c>
      <c r="E114" s="17"/>
      <c r="F114" s="17"/>
      <c r="G114" s="6"/>
      <c r="H114" s="17">
        <f t="shared" si="22"/>
        <v>0</v>
      </c>
      <c r="I114" s="57" t="e">
        <f t="shared" si="15"/>
        <v>#DIV/0!</v>
      </c>
      <c r="J114" s="130"/>
    </row>
    <row r="115" spans="1:10" ht="45.75" thickBot="1" x14ac:dyDescent="0.3">
      <c r="A115" s="100">
        <v>21</v>
      </c>
      <c r="B115" s="105" t="s">
        <v>126</v>
      </c>
      <c r="C115" s="32">
        <v>1</v>
      </c>
      <c r="D115" s="41" t="s">
        <v>144</v>
      </c>
      <c r="E115" s="19"/>
      <c r="F115" s="19"/>
      <c r="G115" s="33"/>
      <c r="H115" s="19">
        <f>+E115+F115</f>
        <v>0</v>
      </c>
      <c r="I115" s="52" t="e">
        <f t="shared" si="15"/>
        <v>#DIV/0!</v>
      </c>
      <c r="J115" s="124" t="e">
        <f>+SUM(E115:E120)/SUM(H115:H120)</f>
        <v>#DIV/0!</v>
      </c>
    </row>
    <row r="116" spans="1:10" ht="31.5" thickTop="1" thickBot="1" x14ac:dyDescent="0.3">
      <c r="A116" s="103"/>
      <c r="B116" s="112"/>
      <c r="C116" s="3">
        <v>2</v>
      </c>
      <c r="D116" s="18" t="s">
        <v>127</v>
      </c>
      <c r="E116" s="14"/>
      <c r="F116" s="14"/>
      <c r="G116" s="5"/>
      <c r="H116" s="14">
        <f t="shared" ref="H116:H120" si="23">+E116+F116</f>
        <v>0</v>
      </c>
      <c r="I116" s="42" t="e">
        <f t="shared" si="15"/>
        <v>#DIV/0!</v>
      </c>
      <c r="J116" s="131"/>
    </row>
    <row r="117" spans="1:10" ht="31.5" thickTop="1" thickBot="1" x14ac:dyDescent="0.3">
      <c r="A117" s="103"/>
      <c r="B117" s="112"/>
      <c r="C117" s="3">
        <v>3</v>
      </c>
      <c r="D117" s="18" t="s">
        <v>145</v>
      </c>
      <c r="E117" s="14"/>
      <c r="F117" s="14"/>
      <c r="G117" s="5"/>
      <c r="H117" s="14">
        <f t="shared" si="23"/>
        <v>0</v>
      </c>
      <c r="I117" s="42" t="e">
        <f t="shared" si="15"/>
        <v>#DIV/0!</v>
      </c>
      <c r="J117" s="131"/>
    </row>
    <row r="118" spans="1:10" ht="16.5" thickTop="1" thickBot="1" x14ac:dyDescent="0.3">
      <c r="A118" s="103"/>
      <c r="B118" s="112"/>
      <c r="C118" s="3">
        <v>4</v>
      </c>
      <c r="D118" s="18" t="s">
        <v>146</v>
      </c>
      <c r="E118" s="14"/>
      <c r="F118" s="14"/>
      <c r="G118" s="5"/>
      <c r="H118" s="14">
        <f t="shared" si="23"/>
        <v>0</v>
      </c>
      <c r="I118" s="42" t="e">
        <f t="shared" si="15"/>
        <v>#DIV/0!</v>
      </c>
      <c r="J118" s="131"/>
    </row>
    <row r="119" spans="1:10" ht="31.5" thickTop="1" thickBot="1" x14ac:dyDescent="0.3">
      <c r="A119" s="103"/>
      <c r="B119" s="112"/>
      <c r="C119" s="3">
        <v>5</v>
      </c>
      <c r="D119" s="18" t="s">
        <v>147</v>
      </c>
      <c r="E119" s="14"/>
      <c r="F119" s="14"/>
      <c r="G119" s="5"/>
      <c r="H119" s="14">
        <f t="shared" si="23"/>
        <v>0</v>
      </c>
      <c r="I119" s="42" t="e">
        <f t="shared" si="15"/>
        <v>#DIV/0!</v>
      </c>
      <c r="J119" s="131"/>
    </row>
    <row r="120" spans="1:10" ht="16.5" thickTop="1" thickBot="1" x14ac:dyDescent="0.3">
      <c r="A120" s="104"/>
      <c r="B120" s="113"/>
      <c r="C120" s="8">
        <v>6</v>
      </c>
      <c r="D120" s="36" t="s">
        <v>128</v>
      </c>
      <c r="E120" s="15"/>
      <c r="F120" s="15"/>
      <c r="G120" s="6"/>
      <c r="H120" s="15">
        <f t="shared" si="23"/>
        <v>0</v>
      </c>
      <c r="I120" s="53" t="e">
        <f t="shared" si="15"/>
        <v>#DIV/0!</v>
      </c>
      <c r="J120" s="132"/>
    </row>
    <row r="121" spans="1:10" ht="15.75" thickBot="1" x14ac:dyDescent="0.3">
      <c r="A121" s="97">
        <v>22</v>
      </c>
      <c r="B121" s="114" t="s">
        <v>129</v>
      </c>
      <c r="C121" s="54">
        <v>1</v>
      </c>
      <c r="D121" s="29" t="s">
        <v>52</v>
      </c>
      <c r="E121" s="26">
        <v>4</v>
      </c>
      <c r="F121" s="26">
        <v>2</v>
      </c>
      <c r="G121" s="33"/>
      <c r="H121" s="26">
        <f>+E121+F121</f>
        <v>6</v>
      </c>
      <c r="I121" s="56">
        <f t="shared" si="15"/>
        <v>0.66666666666666663</v>
      </c>
      <c r="J121" s="127">
        <f>+SUM(E121:E125)/SUM(H121:H125)</f>
        <v>0.5714285714285714</v>
      </c>
    </row>
    <row r="122" spans="1:10" ht="16.5" thickTop="1" thickBot="1" x14ac:dyDescent="0.3">
      <c r="A122" s="101"/>
      <c r="B122" s="112"/>
      <c r="C122" s="4">
        <v>2</v>
      </c>
      <c r="D122" s="13" t="s">
        <v>130</v>
      </c>
      <c r="E122" s="16">
        <v>3</v>
      </c>
      <c r="F122" s="16">
        <v>3</v>
      </c>
      <c r="G122" s="5"/>
      <c r="H122" s="16">
        <f>+E122+F122</f>
        <v>6</v>
      </c>
      <c r="I122" s="43">
        <f t="shared" si="15"/>
        <v>0.5</v>
      </c>
      <c r="J122" s="129"/>
    </row>
    <row r="123" spans="1:10" ht="46.5" thickTop="1" thickBot="1" x14ac:dyDescent="0.3">
      <c r="A123" s="101"/>
      <c r="B123" s="112"/>
      <c r="C123" s="4">
        <v>3</v>
      </c>
      <c r="D123" s="13" t="s">
        <v>148</v>
      </c>
      <c r="E123" s="16">
        <v>2</v>
      </c>
      <c r="F123" s="16">
        <v>3</v>
      </c>
      <c r="G123" s="5"/>
      <c r="H123" s="16">
        <f>+E123+F123</f>
        <v>5</v>
      </c>
      <c r="I123" s="43">
        <f t="shared" si="15"/>
        <v>0.4</v>
      </c>
      <c r="J123" s="129"/>
    </row>
    <row r="124" spans="1:10" ht="46.5" thickTop="1" thickBot="1" x14ac:dyDescent="0.3">
      <c r="A124" s="101"/>
      <c r="B124" s="112"/>
      <c r="C124" s="4">
        <v>4</v>
      </c>
      <c r="D124" s="13" t="s">
        <v>131</v>
      </c>
      <c r="E124" s="16">
        <v>3</v>
      </c>
      <c r="F124" s="16">
        <v>2</v>
      </c>
      <c r="G124" s="5"/>
      <c r="H124" s="16">
        <f t="shared" ref="H124:H125" si="24">+E124+F124</f>
        <v>5</v>
      </c>
      <c r="I124" s="43">
        <f t="shared" si="15"/>
        <v>0.6</v>
      </c>
      <c r="J124" s="129"/>
    </row>
    <row r="125" spans="1:10" ht="31.5" thickTop="1" thickBot="1" x14ac:dyDescent="0.3">
      <c r="A125" s="102"/>
      <c r="B125" s="113"/>
      <c r="C125" s="9">
        <v>5</v>
      </c>
      <c r="D125" s="31" t="s">
        <v>132</v>
      </c>
      <c r="E125" s="17">
        <v>4</v>
      </c>
      <c r="F125" s="17">
        <v>2</v>
      </c>
      <c r="G125" s="6"/>
      <c r="H125" s="17">
        <f t="shared" si="24"/>
        <v>6</v>
      </c>
      <c r="I125" s="57">
        <f t="shared" ref="I125" si="25">+E125/H125</f>
        <v>0.66666666666666663</v>
      </c>
      <c r="J125" s="130"/>
    </row>
    <row r="126" spans="1:10" ht="15.75" thickBot="1" x14ac:dyDescent="0.3">
      <c r="A126" s="69"/>
      <c r="B126" s="70" t="s">
        <v>15</v>
      </c>
      <c r="C126" s="70"/>
      <c r="D126" s="70"/>
      <c r="E126" s="70">
        <f>SUM(E3:E125)</f>
        <v>253</v>
      </c>
      <c r="F126" s="70"/>
      <c r="G126" s="70"/>
      <c r="H126" s="70">
        <f>SUM(H3:H125)</f>
        <v>405</v>
      </c>
      <c r="I126" s="71"/>
      <c r="J126" s="72">
        <f>+E126/H126</f>
        <v>0.62469135802469133</v>
      </c>
    </row>
  </sheetData>
  <mergeCells count="66">
    <mergeCell ref="J115:J120"/>
    <mergeCell ref="J121:J125"/>
    <mergeCell ref="J81:J87"/>
    <mergeCell ref="J88:J94"/>
    <mergeCell ref="J95:J103"/>
    <mergeCell ref="J104:J111"/>
    <mergeCell ref="J112:J114"/>
    <mergeCell ref="J55:J59"/>
    <mergeCell ref="J60:J63"/>
    <mergeCell ref="J64:J68"/>
    <mergeCell ref="J69:J76"/>
    <mergeCell ref="J77:J80"/>
    <mergeCell ref="J25:J31"/>
    <mergeCell ref="J32:J37"/>
    <mergeCell ref="J38:J41"/>
    <mergeCell ref="J42:J46"/>
    <mergeCell ref="J47:J54"/>
    <mergeCell ref="J3:J7"/>
    <mergeCell ref="J8:J11"/>
    <mergeCell ref="J12:J14"/>
    <mergeCell ref="J15:J19"/>
    <mergeCell ref="J20:J24"/>
    <mergeCell ref="B121:B125"/>
    <mergeCell ref="B60:B63"/>
    <mergeCell ref="B64:B68"/>
    <mergeCell ref="B69:B76"/>
    <mergeCell ref="B77:B80"/>
    <mergeCell ref="B95:B103"/>
    <mergeCell ref="B104:B111"/>
    <mergeCell ref="B25:B31"/>
    <mergeCell ref="B32:B37"/>
    <mergeCell ref="B38:B41"/>
    <mergeCell ref="B42:B46"/>
    <mergeCell ref="B47:B54"/>
    <mergeCell ref="B55:B59"/>
    <mergeCell ref="A95:A103"/>
    <mergeCell ref="A104:A111"/>
    <mergeCell ref="A112:A114"/>
    <mergeCell ref="A115:A120"/>
    <mergeCell ref="B112:B114"/>
    <mergeCell ref="B115:B120"/>
    <mergeCell ref="A121:A125"/>
    <mergeCell ref="B3:B7"/>
    <mergeCell ref="B8:B11"/>
    <mergeCell ref="B12:B14"/>
    <mergeCell ref="B15:B19"/>
    <mergeCell ref="B20:B24"/>
    <mergeCell ref="A64:A68"/>
    <mergeCell ref="A69:A76"/>
    <mergeCell ref="A77:A80"/>
    <mergeCell ref="A81:A87"/>
    <mergeCell ref="B81:B87"/>
    <mergeCell ref="A88:A94"/>
    <mergeCell ref="B88:B94"/>
    <mergeCell ref="A32:A37"/>
    <mergeCell ref="A38:A41"/>
    <mergeCell ref="A42:A46"/>
    <mergeCell ref="A47:A54"/>
    <mergeCell ref="A55:A59"/>
    <mergeCell ref="A60:A63"/>
    <mergeCell ref="A3:A7"/>
    <mergeCell ref="A8:A11"/>
    <mergeCell ref="A12:A14"/>
    <mergeCell ref="A15:A19"/>
    <mergeCell ref="A20:A24"/>
    <mergeCell ref="A25:A3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C1" workbookViewId="0">
      <pane ySplit="2" topLeftCell="A3" activePane="bottomLeft" state="frozen"/>
      <selection pane="bottomLeft" activeCell="J1" sqref="J1:J1048576"/>
    </sheetView>
  </sheetViews>
  <sheetFormatPr defaultColWidth="8.85546875" defaultRowHeight="15" x14ac:dyDescent="0.25"/>
  <cols>
    <col min="1" max="1" width="21" style="2" customWidth="1"/>
    <col min="2" max="2" width="29.85546875" style="7" customWidth="1"/>
    <col min="3" max="3" width="21.5703125" style="2" customWidth="1"/>
    <col min="4" max="4" width="65.5703125" style="7" customWidth="1"/>
    <col min="5" max="5" width="8.85546875" style="2"/>
    <col min="6" max="6" width="8.85546875" style="2" customWidth="1"/>
    <col min="7" max="7" width="12.5703125" style="2" bestFit="1" customWidth="1"/>
    <col min="8" max="8" width="17.5703125" style="2" bestFit="1" customWidth="1"/>
    <col min="9" max="9" width="15.28515625" style="2" customWidth="1"/>
    <col min="10" max="10" width="14.5703125" style="2" customWidth="1"/>
    <col min="11" max="16384" width="8.85546875" style="2"/>
  </cols>
  <sheetData>
    <row r="1" spans="1:14" ht="15.75" thickBot="1" x14ac:dyDescent="0.3">
      <c r="A1" s="76" t="s">
        <v>149</v>
      </c>
      <c r="B1" s="96" t="s">
        <v>156</v>
      </c>
      <c r="C1" s="78" t="s">
        <v>151</v>
      </c>
      <c r="D1" s="95" t="s">
        <v>166</v>
      </c>
    </row>
    <row r="2" spans="1:14" ht="30.75" thickBot="1" x14ac:dyDescent="0.3">
      <c r="A2" s="75" t="s">
        <v>150</v>
      </c>
      <c r="B2" s="73" t="s">
        <v>5</v>
      </c>
      <c r="C2" s="74" t="s">
        <v>73</v>
      </c>
      <c r="D2" s="77" t="s">
        <v>72</v>
      </c>
      <c r="E2" s="47" t="s">
        <v>0</v>
      </c>
      <c r="F2" s="47" t="s">
        <v>1</v>
      </c>
      <c r="G2" s="47" t="s">
        <v>2</v>
      </c>
      <c r="H2" s="48" t="s">
        <v>3</v>
      </c>
      <c r="I2" s="49" t="s">
        <v>76</v>
      </c>
      <c r="J2" s="50" t="s">
        <v>4</v>
      </c>
    </row>
    <row r="3" spans="1:14" ht="45.75" thickBot="1" x14ac:dyDescent="0.3">
      <c r="A3" s="100">
        <v>1</v>
      </c>
      <c r="B3" s="111" t="s">
        <v>6</v>
      </c>
      <c r="C3" s="32">
        <v>1</v>
      </c>
      <c r="D3" s="51" t="s">
        <v>16</v>
      </c>
      <c r="E3" s="19">
        <v>6</v>
      </c>
      <c r="F3" s="19">
        <v>2</v>
      </c>
      <c r="G3" s="33"/>
      <c r="H3" s="19">
        <f>E3+F3</f>
        <v>8</v>
      </c>
      <c r="I3" s="52">
        <f>+E3/H3</f>
        <v>0.75</v>
      </c>
      <c r="J3" s="124">
        <f>+SUM(E3:E7)/SUM(H3:H7)</f>
        <v>0.8</v>
      </c>
    </row>
    <row r="4" spans="1:14" ht="16.5" thickTop="1" thickBot="1" x14ac:dyDescent="0.3">
      <c r="A4" s="98"/>
      <c r="B4" s="112"/>
      <c r="C4" s="3">
        <v>2</v>
      </c>
      <c r="D4" s="10" t="s">
        <v>17</v>
      </c>
      <c r="E4" s="14">
        <v>7</v>
      </c>
      <c r="F4" s="14">
        <v>1</v>
      </c>
      <c r="G4" s="5"/>
      <c r="H4" s="14">
        <f t="shared" ref="H4:H7" si="0">E4+F4</f>
        <v>8</v>
      </c>
      <c r="I4" s="42">
        <f t="shared" ref="I4:I7" si="1">+E4/H4</f>
        <v>0.875</v>
      </c>
      <c r="J4" s="125"/>
      <c r="L4"/>
      <c r="M4"/>
      <c r="N4"/>
    </row>
    <row r="5" spans="1:14" ht="16.5" thickTop="1" thickBot="1" x14ac:dyDescent="0.3">
      <c r="A5" s="98"/>
      <c r="B5" s="112"/>
      <c r="C5" s="3">
        <v>3</v>
      </c>
      <c r="D5" s="10" t="s">
        <v>18</v>
      </c>
      <c r="E5" s="14">
        <v>6</v>
      </c>
      <c r="F5" s="14">
        <v>2</v>
      </c>
      <c r="G5" s="5"/>
      <c r="H5" s="14">
        <f t="shared" si="0"/>
        <v>8</v>
      </c>
      <c r="I5" s="42">
        <f t="shared" si="1"/>
        <v>0.75</v>
      </c>
      <c r="J5" s="125"/>
      <c r="L5"/>
      <c r="M5"/>
      <c r="N5"/>
    </row>
    <row r="6" spans="1:14" ht="31.5" thickTop="1" thickBot="1" x14ac:dyDescent="0.3">
      <c r="A6" s="98"/>
      <c r="B6" s="112"/>
      <c r="C6" s="3">
        <v>4</v>
      </c>
      <c r="D6" s="10" t="s">
        <v>19</v>
      </c>
      <c r="E6" s="14">
        <v>7</v>
      </c>
      <c r="F6" s="14">
        <v>1</v>
      </c>
      <c r="G6" s="5"/>
      <c r="H6" s="14">
        <f t="shared" si="0"/>
        <v>8</v>
      </c>
      <c r="I6" s="42">
        <f t="shared" si="1"/>
        <v>0.875</v>
      </c>
      <c r="J6" s="125"/>
      <c r="L6"/>
      <c r="M6"/>
      <c r="N6"/>
    </row>
    <row r="7" spans="1:14" ht="16.5" thickTop="1" thickBot="1" x14ac:dyDescent="0.3">
      <c r="A7" s="99"/>
      <c r="B7" s="113"/>
      <c r="C7" s="8">
        <v>5</v>
      </c>
      <c r="D7" s="34" t="s">
        <v>20</v>
      </c>
      <c r="E7" s="15">
        <v>6</v>
      </c>
      <c r="F7" s="15">
        <v>2</v>
      </c>
      <c r="G7" s="6"/>
      <c r="H7" s="15">
        <f t="shared" si="0"/>
        <v>8</v>
      </c>
      <c r="I7" s="53">
        <f t="shared" si="1"/>
        <v>0.75</v>
      </c>
      <c r="J7" s="126"/>
      <c r="L7"/>
      <c r="M7"/>
      <c r="N7"/>
    </row>
    <row r="8" spans="1:14" ht="15.75" thickBot="1" x14ac:dyDescent="0.3">
      <c r="A8" s="97">
        <v>2</v>
      </c>
      <c r="B8" s="114" t="s">
        <v>7</v>
      </c>
      <c r="C8" s="54">
        <v>1</v>
      </c>
      <c r="D8" s="55" t="s">
        <v>21</v>
      </c>
      <c r="E8" s="26">
        <v>6</v>
      </c>
      <c r="F8" s="26">
        <v>2</v>
      </c>
      <c r="G8" s="33"/>
      <c r="H8" s="26">
        <f>E8+F8</f>
        <v>8</v>
      </c>
      <c r="I8" s="56">
        <f>+E8/H8</f>
        <v>0.75</v>
      </c>
      <c r="J8" s="127">
        <f>+SUM(E8:E11)/SUM(H8:H11)</f>
        <v>0.8125</v>
      </c>
      <c r="L8"/>
      <c r="M8"/>
      <c r="N8"/>
    </row>
    <row r="9" spans="1:14" ht="16.5" thickTop="1" thickBot="1" x14ac:dyDescent="0.3">
      <c r="A9" s="98"/>
      <c r="B9" s="112"/>
      <c r="C9" s="4">
        <v>2</v>
      </c>
      <c r="D9" s="11" t="s">
        <v>22</v>
      </c>
      <c r="E9" s="16">
        <v>7</v>
      </c>
      <c r="F9" s="16">
        <v>1</v>
      </c>
      <c r="G9" s="5"/>
      <c r="H9" s="16">
        <f t="shared" ref="H9:H11" si="2">E9+F9</f>
        <v>8</v>
      </c>
      <c r="I9" s="43">
        <f t="shared" ref="I9:I11" si="3">+E9/H9</f>
        <v>0.875</v>
      </c>
      <c r="J9" s="125"/>
      <c r="L9"/>
      <c r="M9"/>
      <c r="N9"/>
    </row>
    <row r="10" spans="1:14" ht="16.5" thickTop="1" thickBot="1" x14ac:dyDescent="0.3">
      <c r="A10" s="98"/>
      <c r="B10" s="112"/>
      <c r="C10" s="4">
        <v>3</v>
      </c>
      <c r="D10" s="11" t="s">
        <v>23</v>
      </c>
      <c r="E10" s="16">
        <v>6</v>
      </c>
      <c r="F10" s="16">
        <v>2</v>
      </c>
      <c r="G10" s="5"/>
      <c r="H10" s="16">
        <f t="shared" si="2"/>
        <v>8</v>
      </c>
      <c r="I10" s="43">
        <f t="shared" si="3"/>
        <v>0.75</v>
      </c>
      <c r="J10" s="125"/>
      <c r="L10"/>
      <c r="M10"/>
      <c r="N10"/>
    </row>
    <row r="11" spans="1:14" ht="16.5" thickTop="1" thickBot="1" x14ac:dyDescent="0.3">
      <c r="A11" s="99"/>
      <c r="B11" s="113"/>
      <c r="C11" s="9">
        <v>4</v>
      </c>
      <c r="D11" s="35" t="s">
        <v>24</v>
      </c>
      <c r="E11" s="17">
        <v>7</v>
      </c>
      <c r="F11" s="17">
        <v>1</v>
      </c>
      <c r="G11" s="6"/>
      <c r="H11" s="17">
        <f t="shared" si="2"/>
        <v>8</v>
      </c>
      <c r="I11" s="57">
        <f t="shared" si="3"/>
        <v>0.875</v>
      </c>
      <c r="J11" s="126"/>
      <c r="L11"/>
      <c r="M11"/>
      <c r="N11"/>
    </row>
    <row r="12" spans="1:14" ht="15.75" thickBot="1" x14ac:dyDescent="0.3">
      <c r="A12" s="100">
        <v>3</v>
      </c>
      <c r="B12" s="105" t="s">
        <v>12</v>
      </c>
      <c r="C12" s="32">
        <v>1</v>
      </c>
      <c r="D12" s="51" t="s">
        <v>56</v>
      </c>
      <c r="E12" s="19">
        <v>8</v>
      </c>
      <c r="F12" s="19">
        <v>1</v>
      </c>
      <c r="G12" s="33"/>
      <c r="H12" s="19">
        <f>E12+F12</f>
        <v>9</v>
      </c>
      <c r="I12" s="52">
        <f>+E12/H12</f>
        <v>0.88888888888888884</v>
      </c>
      <c r="J12" s="124">
        <f>+SUM(E12:E14)/SUM(H12:H14)</f>
        <v>0.84</v>
      </c>
    </row>
    <row r="13" spans="1:14" ht="16.5" thickTop="1" thickBot="1" x14ac:dyDescent="0.3">
      <c r="A13" s="98"/>
      <c r="B13" s="112"/>
      <c r="C13" s="3">
        <v>2</v>
      </c>
      <c r="D13" s="10" t="s">
        <v>57</v>
      </c>
      <c r="E13" s="14">
        <v>7</v>
      </c>
      <c r="F13" s="14">
        <v>2</v>
      </c>
      <c r="G13" s="5"/>
      <c r="H13" s="14">
        <f t="shared" ref="H13:H14" si="4">E13+F13</f>
        <v>9</v>
      </c>
      <c r="I13" s="42">
        <f>+E13/H13</f>
        <v>0.77777777777777779</v>
      </c>
      <c r="J13" s="125"/>
    </row>
    <row r="14" spans="1:14" ht="16.5" thickTop="1" thickBot="1" x14ac:dyDescent="0.3">
      <c r="A14" s="99"/>
      <c r="B14" s="113"/>
      <c r="C14" s="8">
        <v>3</v>
      </c>
      <c r="D14" s="34" t="s">
        <v>58</v>
      </c>
      <c r="E14" s="15">
        <v>6</v>
      </c>
      <c r="F14" s="15">
        <v>1</v>
      </c>
      <c r="G14" s="6"/>
      <c r="H14" s="15">
        <f t="shared" si="4"/>
        <v>7</v>
      </c>
      <c r="I14" s="53">
        <f>+E14/H14</f>
        <v>0.8571428571428571</v>
      </c>
      <c r="J14" s="126"/>
    </row>
    <row r="15" spans="1:14" s="25" customFormat="1" ht="15.75" thickBot="1" x14ac:dyDescent="0.3">
      <c r="A15" s="97">
        <v>4</v>
      </c>
      <c r="B15" s="114" t="s">
        <v>10</v>
      </c>
      <c r="C15" s="54">
        <v>1</v>
      </c>
      <c r="D15" s="55" t="s">
        <v>38</v>
      </c>
      <c r="E15" s="26">
        <v>9</v>
      </c>
      <c r="F15" s="26">
        <v>1</v>
      </c>
      <c r="G15" s="33"/>
      <c r="H15" s="26">
        <f>E15+F15</f>
        <v>10</v>
      </c>
      <c r="I15" s="56">
        <f t="shared" ref="I15:I59" si="5">+E15/H15</f>
        <v>0.9</v>
      </c>
      <c r="J15" s="127">
        <f>+SUM(E15:E19)/SUM(H15:H19)</f>
        <v>0.875</v>
      </c>
    </row>
    <row r="16" spans="1:14" s="25" customFormat="1" ht="31.5" thickTop="1" thickBot="1" x14ac:dyDescent="0.3">
      <c r="A16" s="101"/>
      <c r="B16" s="112"/>
      <c r="C16" s="4">
        <v>2</v>
      </c>
      <c r="D16" s="11" t="s">
        <v>39</v>
      </c>
      <c r="E16" s="16">
        <v>8</v>
      </c>
      <c r="F16" s="16">
        <v>2</v>
      </c>
      <c r="G16" s="5"/>
      <c r="H16" s="16">
        <f t="shared" ref="H16:H19" si="6">E16+F16</f>
        <v>10</v>
      </c>
      <c r="I16" s="43">
        <f t="shared" si="5"/>
        <v>0.8</v>
      </c>
      <c r="J16" s="125"/>
    </row>
    <row r="17" spans="1:10" s="25" customFormat="1" ht="16.5" thickTop="1" thickBot="1" x14ac:dyDescent="0.3">
      <c r="A17" s="101"/>
      <c r="B17" s="112"/>
      <c r="C17" s="4">
        <v>3</v>
      </c>
      <c r="D17" s="11" t="s">
        <v>40</v>
      </c>
      <c r="E17" s="16">
        <v>7</v>
      </c>
      <c r="F17" s="16">
        <v>1</v>
      </c>
      <c r="G17" s="5"/>
      <c r="H17" s="16">
        <f t="shared" si="6"/>
        <v>8</v>
      </c>
      <c r="I17" s="43">
        <f t="shared" si="5"/>
        <v>0.875</v>
      </c>
      <c r="J17" s="125"/>
    </row>
    <row r="18" spans="1:10" s="25" customFormat="1" ht="16.5" thickTop="1" thickBot="1" x14ac:dyDescent="0.3">
      <c r="A18" s="101"/>
      <c r="B18" s="112"/>
      <c r="C18" s="4">
        <v>4</v>
      </c>
      <c r="D18" s="11" t="s">
        <v>41</v>
      </c>
      <c r="E18" s="16">
        <v>9</v>
      </c>
      <c r="F18" s="16">
        <v>1</v>
      </c>
      <c r="G18" s="5"/>
      <c r="H18" s="16">
        <f t="shared" si="6"/>
        <v>10</v>
      </c>
      <c r="I18" s="43">
        <f t="shared" si="5"/>
        <v>0.9</v>
      </c>
      <c r="J18" s="125"/>
    </row>
    <row r="19" spans="1:10" s="25" customFormat="1" ht="16.5" thickTop="1" thickBot="1" x14ac:dyDescent="0.3">
      <c r="A19" s="102"/>
      <c r="B19" s="113"/>
      <c r="C19" s="9">
        <v>5</v>
      </c>
      <c r="D19" s="35" t="s">
        <v>42</v>
      </c>
      <c r="E19" s="17">
        <v>9</v>
      </c>
      <c r="F19" s="17">
        <v>1</v>
      </c>
      <c r="G19" s="6"/>
      <c r="H19" s="17">
        <f t="shared" si="6"/>
        <v>10</v>
      </c>
      <c r="I19" s="57">
        <f t="shared" si="5"/>
        <v>0.9</v>
      </c>
      <c r="J19" s="126"/>
    </row>
    <row r="20" spans="1:10" s="25" customFormat="1" ht="30.75" thickBot="1" x14ac:dyDescent="0.3">
      <c r="A20" s="100">
        <v>5</v>
      </c>
      <c r="B20" s="105" t="s">
        <v>77</v>
      </c>
      <c r="C20" s="32">
        <v>1</v>
      </c>
      <c r="D20" s="51" t="s">
        <v>43</v>
      </c>
      <c r="E20" s="19">
        <v>9</v>
      </c>
      <c r="F20" s="19">
        <v>1</v>
      </c>
      <c r="G20" s="33"/>
      <c r="H20" s="19">
        <f>E20+F20</f>
        <v>10</v>
      </c>
      <c r="I20" s="52">
        <f t="shared" si="5"/>
        <v>0.9</v>
      </c>
      <c r="J20" s="124">
        <f>+SUM(E20:E24)/SUM(H20:H24)</f>
        <v>0.875</v>
      </c>
    </row>
    <row r="21" spans="1:10" s="25" customFormat="1" ht="31.5" thickTop="1" thickBot="1" x14ac:dyDescent="0.3">
      <c r="A21" s="103"/>
      <c r="B21" s="112"/>
      <c r="C21" s="3">
        <v>2</v>
      </c>
      <c r="D21" s="10" t="s">
        <v>44</v>
      </c>
      <c r="E21" s="14">
        <v>8</v>
      </c>
      <c r="F21" s="14">
        <v>2</v>
      </c>
      <c r="G21" s="5"/>
      <c r="H21" s="14">
        <f t="shared" ref="H21:H24" si="7">E21+F21</f>
        <v>10</v>
      </c>
      <c r="I21" s="42">
        <f t="shared" si="5"/>
        <v>0.8</v>
      </c>
      <c r="J21" s="125"/>
    </row>
    <row r="22" spans="1:10" s="25" customFormat="1" ht="31.5" thickTop="1" thickBot="1" x14ac:dyDescent="0.3">
      <c r="A22" s="103"/>
      <c r="B22" s="112"/>
      <c r="C22" s="3">
        <v>3</v>
      </c>
      <c r="D22" s="10" t="s">
        <v>45</v>
      </c>
      <c r="E22" s="14">
        <v>7</v>
      </c>
      <c r="F22" s="14">
        <v>1</v>
      </c>
      <c r="G22" s="5"/>
      <c r="H22" s="14">
        <f t="shared" si="7"/>
        <v>8</v>
      </c>
      <c r="I22" s="42">
        <f t="shared" si="5"/>
        <v>0.875</v>
      </c>
      <c r="J22" s="125"/>
    </row>
    <row r="23" spans="1:10" s="25" customFormat="1" ht="46.5" thickTop="1" thickBot="1" x14ac:dyDescent="0.3">
      <c r="A23" s="103"/>
      <c r="B23" s="112"/>
      <c r="C23" s="3">
        <v>4</v>
      </c>
      <c r="D23" s="10" t="s">
        <v>46</v>
      </c>
      <c r="E23" s="14">
        <v>9</v>
      </c>
      <c r="F23" s="14">
        <v>1</v>
      </c>
      <c r="G23" s="5"/>
      <c r="H23" s="14">
        <f t="shared" si="7"/>
        <v>10</v>
      </c>
      <c r="I23" s="42">
        <f t="shared" si="5"/>
        <v>0.9</v>
      </c>
      <c r="J23" s="125"/>
    </row>
    <row r="24" spans="1:10" s="25" customFormat="1" ht="16.5" thickTop="1" thickBot="1" x14ac:dyDescent="0.3">
      <c r="A24" s="104"/>
      <c r="B24" s="113"/>
      <c r="C24" s="8">
        <v>5</v>
      </c>
      <c r="D24" s="36" t="s">
        <v>78</v>
      </c>
      <c r="E24" s="15">
        <v>9</v>
      </c>
      <c r="F24" s="15">
        <v>1</v>
      </c>
      <c r="G24" s="6"/>
      <c r="H24" s="15">
        <f t="shared" si="7"/>
        <v>10</v>
      </c>
      <c r="I24" s="53">
        <f t="shared" si="5"/>
        <v>0.9</v>
      </c>
      <c r="J24" s="126"/>
    </row>
    <row r="25" spans="1:10" s="25" customFormat="1" ht="15.75" thickBot="1" x14ac:dyDescent="0.3">
      <c r="A25" s="97">
        <v>6</v>
      </c>
      <c r="B25" s="114" t="s">
        <v>8</v>
      </c>
      <c r="C25" s="54">
        <v>1</v>
      </c>
      <c r="D25" s="55" t="s">
        <v>25</v>
      </c>
      <c r="E25" s="26">
        <v>5</v>
      </c>
      <c r="F25" s="26">
        <v>1</v>
      </c>
      <c r="G25" s="33"/>
      <c r="H25" s="26">
        <f>E25+F25</f>
        <v>6</v>
      </c>
      <c r="I25" s="56">
        <f t="shared" si="5"/>
        <v>0.83333333333333337</v>
      </c>
      <c r="J25" s="127">
        <f>+SUM(E25:E31)/SUM(H25:H31)</f>
        <v>0.82</v>
      </c>
    </row>
    <row r="26" spans="1:10" s="25" customFormat="1" ht="16.5" thickTop="1" thickBot="1" x14ac:dyDescent="0.3">
      <c r="A26" s="101"/>
      <c r="B26" s="112"/>
      <c r="C26" s="4">
        <v>2</v>
      </c>
      <c r="D26" s="11" t="s">
        <v>26</v>
      </c>
      <c r="E26" s="16">
        <v>5</v>
      </c>
      <c r="F26" s="16">
        <v>2</v>
      </c>
      <c r="G26" s="16"/>
      <c r="H26" s="16">
        <f t="shared" ref="H26:H31" si="8">E26+F26</f>
        <v>7</v>
      </c>
      <c r="I26" s="43">
        <f t="shared" si="5"/>
        <v>0.7142857142857143</v>
      </c>
      <c r="J26" s="125"/>
    </row>
    <row r="27" spans="1:10" s="25" customFormat="1" ht="16.5" thickTop="1" thickBot="1" x14ac:dyDescent="0.3">
      <c r="A27" s="101"/>
      <c r="B27" s="112"/>
      <c r="C27" s="4">
        <v>3</v>
      </c>
      <c r="D27" s="11" t="s">
        <v>27</v>
      </c>
      <c r="E27" s="16">
        <v>7</v>
      </c>
      <c r="F27" s="16">
        <v>1</v>
      </c>
      <c r="G27" s="5"/>
      <c r="H27" s="16">
        <f t="shared" si="8"/>
        <v>8</v>
      </c>
      <c r="I27" s="43">
        <f t="shared" si="5"/>
        <v>0.875</v>
      </c>
      <c r="J27" s="125"/>
    </row>
    <row r="28" spans="1:10" s="25" customFormat="1" ht="16.5" thickTop="1" thickBot="1" x14ac:dyDescent="0.3">
      <c r="A28" s="101"/>
      <c r="B28" s="112"/>
      <c r="C28" s="4">
        <v>4</v>
      </c>
      <c r="D28" s="11" t="s">
        <v>28</v>
      </c>
      <c r="E28" s="16">
        <v>5</v>
      </c>
      <c r="F28" s="16">
        <v>1</v>
      </c>
      <c r="G28" s="16"/>
      <c r="H28" s="16">
        <f t="shared" si="8"/>
        <v>6</v>
      </c>
      <c r="I28" s="43">
        <f t="shared" si="5"/>
        <v>0.83333333333333337</v>
      </c>
      <c r="J28" s="125"/>
    </row>
    <row r="29" spans="1:10" s="25" customFormat="1" ht="31.5" thickTop="1" thickBot="1" x14ac:dyDescent="0.3">
      <c r="A29" s="101"/>
      <c r="B29" s="112"/>
      <c r="C29" s="4">
        <v>5</v>
      </c>
      <c r="D29" s="11" t="s">
        <v>29</v>
      </c>
      <c r="E29" s="16">
        <v>5</v>
      </c>
      <c r="F29" s="16">
        <v>2</v>
      </c>
      <c r="G29" s="16"/>
      <c r="H29" s="16">
        <f>E29+F29</f>
        <v>7</v>
      </c>
      <c r="I29" s="43">
        <f t="shared" si="5"/>
        <v>0.7142857142857143</v>
      </c>
      <c r="J29" s="125"/>
    </row>
    <row r="30" spans="1:10" s="25" customFormat="1" ht="31.5" thickTop="1" thickBot="1" x14ac:dyDescent="0.3">
      <c r="A30" s="101"/>
      <c r="B30" s="112"/>
      <c r="C30" s="4">
        <v>6</v>
      </c>
      <c r="D30" s="11" t="s">
        <v>30</v>
      </c>
      <c r="E30" s="16">
        <v>7</v>
      </c>
      <c r="F30" s="16">
        <v>1</v>
      </c>
      <c r="G30" s="5"/>
      <c r="H30" s="16">
        <f t="shared" si="8"/>
        <v>8</v>
      </c>
      <c r="I30" s="43">
        <f t="shared" si="5"/>
        <v>0.875</v>
      </c>
      <c r="J30" s="125"/>
    </row>
    <row r="31" spans="1:10" s="25" customFormat="1" ht="31.5" thickTop="1" thickBot="1" x14ac:dyDescent="0.3">
      <c r="A31" s="102"/>
      <c r="B31" s="113"/>
      <c r="C31" s="9">
        <v>7</v>
      </c>
      <c r="D31" s="35" t="s">
        <v>31</v>
      </c>
      <c r="E31" s="17">
        <v>7</v>
      </c>
      <c r="F31" s="17">
        <v>1</v>
      </c>
      <c r="G31" s="6"/>
      <c r="H31" s="17">
        <f t="shared" si="8"/>
        <v>8</v>
      </c>
      <c r="I31" s="57">
        <f t="shared" si="5"/>
        <v>0.875</v>
      </c>
      <c r="J31" s="126"/>
    </row>
    <row r="32" spans="1:10" s="25" customFormat="1" ht="15.75" thickBot="1" x14ac:dyDescent="0.3">
      <c r="A32" s="100">
        <v>7</v>
      </c>
      <c r="B32" s="105" t="s">
        <v>9</v>
      </c>
      <c r="C32" s="32">
        <v>1</v>
      </c>
      <c r="D32" s="51" t="s">
        <v>32</v>
      </c>
      <c r="E32" s="19">
        <v>5</v>
      </c>
      <c r="F32" s="19">
        <v>1</v>
      </c>
      <c r="G32" s="33"/>
      <c r="H32" s="19">
        <f>E32+F32</f>
        <v>6</v>
      </c>
      <c r="I32" s="52">
        <f t="shared" si="5"/>
        <v>0.83333333333333337</v>
      </c>
      <c r="J32" s="124">
        <f>+SUM(E32:E37)/SUM(H32:H37)</f>
        <v>0.84782608695652173</v>
      </c>
    </row>
    <row r="33" spans="1:10" s="25" customFormat="1" ht="16.5" thickTop="1" thickBot="1" x14ac:dyDescent="0.3">
      <c r="A33" s="103"/>
      <c r="B33" s="112"/>
      <c r="C33" s="3">
        <v>2</v>
      </c>
      <c r="D33" s="10" t="s">
        <v>33</v>
      </c>
      <c r="E33" s="14">
        <v>6</v>
      </c>
      <c r="F33" s="14">
        <v>2</v>
      </c>
      <c r="G33" s="5"/>
      <c r="H33" s="14">
        <f>E33+F33</f>
        <v>8</v>
      </c>
      <c r="I33" s="42">
        <f t="shared" si="5"/>
        <v>0.75</v>
      </c>
      <c r="J33" s="125"/>
    </row>
    <row r="34" spans="1:10" s="25" customFormat="1" ht="31.5" thickTop="1" thickBot="1" x14ac:dyDescent="0.3">
      <c r="A34" s="103"/>
      <c r="B34" s="112"/>
      <c r="C34" s="3">
        <v>3</v>
      </c>
      <c r="D34" s="10" t="s">
        <v>34</v>
      </c>
      <c r="E34" s="14">
        <v>7</v>
      </c>
      <c r="F34" s="14">
        <v>1</v>
      </c>
      <c r="G34" s="5"/>
      <c r="H34" s="14">
        <f t="shared" ref="H34:H36" si="9">E34+F34</f>
        <v>8</v>
      </c>
      <c r="I34" s="42">
        <f t="shared" si="5"/>
        <v>0.875</v>
      </c>
      <c r="J34" s="125"/>
    </row>
    <row r="35" spans="1:10" s="25" customFormat="1" ht="46.5" thickTop="1" thickBot="1" x14ac:dyDescent="0.3">
      <c r="A35" s="103"/>
      <c r="B35" s="112"/>
      <c r="C35" s="3">
        <v>4</v>
      </c>
      <c r="D35" s="10" t="s">
        <v>35</v>
      </c>
      <c r="E35" s="14">
        <v>7</v>
      </c>
      <c r="F35" s="14">
        <v>1</v>
      </c>
      <c r="G35" s="5"/>
      <c r="H35" s="14">
        <f t="shared" si="9"/>
        <v>8</v>
      </c>
      <c r="I35" s="42">
        <f t="shared" si="5"/>
        <v>0.875</v>
      </c>
      <c r="J35" s="125"/>
    </row>
    <row r="36" spans="1:10" s="25" customFormat="1" ht="31.5" thickTop="1" thickBot="1" x14ac:dyDescent="0.3">
      <c r="A36" s="103"/>
      <c r="B36" s="112"/>
      <c r="C36" s="3">
        <v>5</v>
      </c>
      <c r="D36" s="10" t="s">
        <v>36</v>
      </c>
      <c r="E36" s="14">
        <v>7</v>
      </c>
      <c r="F36" s="14">
        <v>1</v>
      </c>
      <c r="G36" s="5"/>
      <c r="H36" s="14">
        <f t="shared" si="9"/>
        <v>8</v>
      </c>
      <c r="I36" s="42">
        <f t="shared" si="5"/>
        <v>0.875</v>
      </c>
      <c r="J36" s="125"/>
    </row>
    <row r="37" spans="1:10" s="25" customFormat="1" ht="31.5" thickTop="1" thickBot="1" x14ac:dyDescent="0.3">
      <c r="A37" s="104"/>
      <c r="B37" s="113"/>
      <c r="C37" s="8">
        <v>6</v>
      </c>
      <c r="D37" s="34" t="s">
        <v>37</v>
      </c>
      <c r="E37" s="15">
        <v>7</v>
      </c>
      <c r="F37" s="15">
        <v>1</v>
      </c>
      <c r="G37" s="6"/>
      <c r="H37" s="15">
        <f>E37+F37</f>
        <v>8</v>
      </c>
      <c r="I37" s="53">
        <f t="shared" si="5"/>
        <v>0.875</v>
      </c>
      <c r="J37" s="126"/>
    </row>
    <row r="38" spans="1:10" s="25" customFormat="1" ht="15.75" thickBot="1" x14ac:dyDescent="0.3">
      <c r="A38" s="97">
        <v>8</v>
      </c>
      <c r="B38" s="114" t="s">
        <v>11</v>
      </c>
      <c r="C38" s="54">
        <v>1</v>
      </c>
      <c r="D38" s="55" t="s">
        <v>47</v>
      </c>
      <c r="E38" s="26">
        <v>9</v>
      </c>
      <c r="F38" s="26">
        <v>1</v>
      </c>
      <c r="G38" s="33"/>
      <c r="H38" s="26">
        <f>E38+F38</f>
        <v>10</v>
      </c>
      <c r="I38" s="56">
        <f t="shared" si="5"/>
        <v>0.9</v>
      </c>
      <c r="J38" s="127">
        <f>+SUM(E38:E41)/SUM(H38:H41)</f>
        <v>0.86842105263157898</v>
      </c>
    </row>
    <row r="39" spans="1:10" s="25" customFormat="1" ht="16.5" thickTop="1" thickBot="1" x14ac:dyDescent="0.3">
      <c r="A39" s="101"/>
      <c r="B39" s="112"/>
      <c r="C39" s="4">
        <v>2</v>
      </c>
      <c r="D39" s="11" t="s">
        <v>48</v>
      </c>
      <c r="E39" s="16">
        <v>8</v>
      </c>
      <c r="F39" s="16">
        <v>2</v>
      </c>
      <c r="G39" s="5"/>
      <c r="H39" s="16">
        <f t="shared" ref="H39:H41" si="10">E39+F39</f>
        <v>10</v>
      </c>
      <c r="I39" s="43">
        <f t="shared" si="5"/>
        <v>0.8</v>
      </c>
      <c r="J39" s="125"/>
    </row>
    <row r="40" spans="1:10" s="25" customFormat="1" ht="16.5" thickTop="1" thickBot="1" x14ac:dyDescent="0.3">
      <c r="A40" s="101"/>
      <c r="B40" s="112"/>
      <c r="C40" s="4">
        <v>3</v>
      </c>
      <c r="D40" s="11" t="s">
        <v>49</v>
      </c>
      <c r="E40" s="16">
        <v>7</v>
      </c>
      <c r="F40" s="16">
        <v>1</v>
      </c>
      <c r="G40" s="5"/>
      <c r="H40" s="16">
        <f t="shared" si="10"/>
        <v>8</v>
      </c>
      <c r="I40" s="43">
        <f t="shared" si="5"/>
        <v>0.875</v>
      </c>
      <c r="J40" s="125"/>
    </row>
    <row r="41" spans="1:10" s="25" customFormat="1" ht="16.5" thickTop="1" thickBot="1" x14ac:dyDescent="0.3">
      <c r="A41" s="102"/>
      <c r="B41" s="113"/>
      <c r="C41" s="9">
        <v>4</v>
      </c>
      <c r="D41" s="35" t="s">
        <v>50</v>
      </c>
      <c r="E41" s="17">
        <v>9</v>
      </c>
      <c r="F41" s="17">
        <v>1</v>
      </c>
      <c r="G41" s="6"/>
      <c r="H41" s="17">
        <f t="shared" si="10"/>
        <v>10</v>
      </c>
      <c r="I41" s="57">
        <f t="shared" si="5"/>
        <v>0.9</v>
      </c>
      <c r="J41" s="126"/>
    </row>
    <row r="42" spans="1:10" s="25" customFormat="1" ht="15.75" thickBot="1" x14ac:dyDescent="0.3">
      <c r="A42" s="100">
        <v>9</v>
      </c>
      <c r="B42" s="105" t="s">
        <v>74</v>
      </c>
      <c r="C42" s="32">
        <v>1</v>
      </c>
      <c r="D42" s="51" t="s">
        <v>51</v>
      </c>
      <c r="E42" s="19">
        <v>9</v>
      </c>
      <c r="F42" s="19">
        <v>1</v>
      </c>
      <c r="G42" s="33"/>
      <c r="H42" s="19">
        <f>E42+F42</f>
        <v>10</v>
      </c>
      <c r="I42" s="52">
        <f t="shared" si="5"/>
        <v>0.9</v>
      </c>
      <c r="J42" s="124">
        <f>+SUM(E42:E46)/SUM(H42:H46)</f>
        <v>0.875</v>
      </c>
    </row>
    <row r="43" spans="1:10" s="25" customFormat="1" ht="16.5" thickTop="1" thickBot="1" x14ac:dyDescent="0.3">
      <c r="A43" s="103"/>
      <c r="B43" s="112"/>
      <c r="C43" s="3">
        <v>2</v>
      </c>
      <c r="D43" s="10" t="s">
        <v>52</v>
      </c>
      <c r="E43" s="14">
        <v>8</v>
      </c>
      <c r="F43" s="14">
        <v>2</v>
      </c>
      <c r="G43" s="5"/>
      <c r="H43" s="14">
        <f>E43+F43</f>
        <v>10</v>
      </c>
      <c r="I43" s="42">
        <f t="shared" si="5"/>
        <v>0.8</v>
      </c>
      <c r="J43" s="125"/>
    </row>
    <row r="44" spans="1:10" s="25" customFormat="1" ht="16.5" thickTop="1" thickBot="1" x14ac:dyDescent="0.3">
      <c r="A44" s="103"/>
      <c r="B44" s="112"/>
      <c r="C44" s="3">
        <v>3</v>
      </c>
      <c r="D44" s="10" t="s">
        <v>53</v>
      </c>
      <c r="E44" s="14">
        <v>7</v>
      </c>
      <c r="F44" s="14">
        <v>1</v>
      </c>
      <c r="G44" s="5"/>
      <c r="H44" s="14">
        <f t="shared" ref="H44:H46" si="11">E44+F44</f>
        <v>8</v>
      </c>
      <c r="I44" s="42">
        <f t="shared" si="5"/>
        <v>0.875</v>
      </c>
      <c r="J44" s="125"/>
    </row>
    <row r="45" spans="1:10" s="25" customFormat="1" ht="16.5" thickTop="1" thickBot="1" x14ac:dyDescent="0.3">
      <c r="A45" s="103"/>
      <c r="B45" s="112"/>
      <c r="C45" s="3">
        <v>4</v>
      </c>
      <c r="D45" s="10" t="s">
        <v>54</v>
      </c>
      <c r="E45" s="14">
        <v>9</v>
      </c>
      <c r="F45" s="14">
        <v>1</v>
      </c>
      <c r="G45" s="5"/>
      <c r="H45" s="14">
        <f t="shared" si="11"/>
        <v>10</v>
      </c>
      <c r="I45" s="42">
        <f t="shared" si="5"/>
        <v>0.9</v>
      </c>
      <c r="J45" s="125"/>
    </row>
    <row r="46" spans="1:10" s="25" customFormat="1" ht="31.5" thickTop="1" thickBot="1" x14ac:dyDescent="0.3">
      <c r="A46" s="104"/>
      <c r="B46" s="113"/>
      <c r="C46" s="8">
        <v>5</v>
      </c>
      <c r="D46" s="34" t="s">
        <v>55</v>
      </c>
      <c r="E46" s="15">
        <v>9</v>
      </c>
      <c r="F46" s="15">
        <v>1</v>
      </c>
      <c r="G46" s="6"/>
      <c r="H46" s="15">
        <f t="shared" si="11"/>
        <v>10</v>
      </c>
      <c r="I46" s="53">
        <f t="shared" si="5"/>
        <v>0.9</v>
      </c>
      <c r="J46" s="126"/>
    </row>
    <row r="47" spans="1:10" ht="30.75" thickBot="1" x14ac:dyDescent="0.3">
      <c r="A47" s="97">
        <v>10</v>
      </c>
      <c r="B47" s="114" t="s">
        <v>13</v>
      </c>
      <c r="C47" s="54">
        <v>1</v>
      </c>
      <c r="D47" s="55" t="s">
        <v>59</v>
      </c>
      <c r="E47" s="26">
        <v>5</v>
      </c>
      <c r="F47" s="26">
        <v>1</v>
      </c>
      <c r="G47" s="26"/>
      <c r="H47" s="26">
        <f>E47+F47</f>
        <v>6</v>
      </c>
      <c r="I47" s="56">
        <f t="shared" si="5"/>
        <v>0.83333333333333337</v>
      </c>
      <c r="J47" s="127">
        <f>+SUM(E47:E54)/SUM(H47:H54)</f>
        <v>0.79166666666666663</v>
      </c>
    </row>
    <row r="48" spans="1:10" ht="46.5" thickTop="1" thickBot="1" x14ac:dyDescent="0.3">
      <c r="A48" s="98"/>
      <c r="B48" s="112"/>
      <c r="C48" s="4">
        <v>2</v>
      </c>
      <c r="D48" s="11" t="s">
        <v>60</v>
      </c>
      <c r="E48" s="16">
        <v>5</v>
      </c>
      <c r="F48" s="16">
        <v>1</v>
      </c>
      <c r="G48" s="16"/>
      <c r="H48" s="16">
        <f t="shared" ref="H48:H53" si="12">E48+F48</f>
        <v>6</v>
      </c>
      <c r="I48" s="43">
        <f t="shared" si="5"/>
        <v>0.83333333333333337</v>
      </c>
      <c r="J48" s="125"/>
    </row>
    <row r="49" spans="1:14" ht="31.5" thickTop="1" thickBot="1" x14ac:dyDescent="0.3">
      <c r="A49" s="98"/>
      <c r="B49" s="112"/>
      <c r="C49" s="4">
        <v>3</v>
      </c>
      <c r="D49" s="11" t="s">
        <v>61</v>
      </c>
      <c r="E49" s="16">
        <v>5</v>
      </c>
      <c r="F49" s="16">
        <v>1</v>
      </c>
      <c r="G49" s="16"/>
      <c r="H49" s="16">
        <f t="shared" si="12"/>
        <v>6</v>
      </c>
      <c r="I49" s="43">
        <f t="shared" si="5"/>
        <v>0.83333333333333337</v>
      </c>
      <c r="J49" s="125"/>
    </row>
    <row r="50" spans="1:14" ht="31.5" thickTop="1" thickBot="1" x14ac:dyDescent="0.3">
      <c r="A50" s="98"/>
      <c r="B50" s="112"/>
      <c r="C50" s="4">
        <v>4</v>
      </c>
      <c r="D50" s="11" t="s">
        <v>62</v>
      </c>
      <c r="E50" s="16">
        <v>5</v>
      </c>
      <c r="F50" s="16">
        <v>1</v>
      </c>
      <c r="G50" s="5"/>
      <c r="H50" s="16">
        <f t="shared" si="12"/>
        <v>6</v>
      </c>
      <c r="I50" s="43">
        <f t="shared" si="5"/>
        <v>0.83333333333333337</v>
      </c>
      <c r="J50" s="125"/>
    </row>
    <row r="51" spans="1:14" ht="31.5" thickTop="1" thickBot="1" x14ac:dyDescent="0.3">
      <c r="A51" s="98"/>
      <c r="B51" s="112"/>
      <c r="C51" s="4">
        <v>5</v>
      </c>
      <c r="D51" s="11" t="s">
        <v>63</v>
      </c>
      <c r="E51" s="16">
        <v>4</v>
      </c>
      <c r="F51" s="16">
        <v>2</v>
      </c>
      <c r="G51" s="5"/>
      <c r="H51" s="16">
        <f t="shared" si="12"/>
        <v>6</v>
      </c>
      <c r="I51" s="43">
        <f t="shared" si="5"/>
        <v>0.66666666666666663</v>
      </c>
      <c r="J51" s="125"/>
    </row>
    <row r="52" spans="1:14" ht="16.5" thickTop="1" thickBot="1" x14ac:dyDescent="0.3">
      <c r="A52" s="98"/>
      <c r="B52" s="112"/>
      <c r="C52" s="4">
        <v>6</v>
      </c>
      <c r="D52" s="11" t="s">
        <v>64</v>
      </c>
      <c r="E52" s="16">
        <v>4</v>
      </c>
      <c r="F52" s="16">
        <v>2</v>
      </c>
      <c r="G52" s="5"/>
      <c r="H52" s="16">
        <f t="shared" si="12"/>
        <v>6</v>
      </c>
      <c r="I52" s="43">
        <f t="shared" si="5"/>
        <v>0.66666666666666663</v>
      </c>
      <c r="J52" s="125"/>
    </row>
    <row r="53" spans="1:14" ht="16.5" thickTop="1" thickBot="1" x14ac:dyDescent="0.3">
      <c r="A53" s="98"/>
      <c r="B53" s="112"/>
      <c r="C53" s="4">
        <v>7</v>
      </c>
      <c r="D53" s="11" t="s">
        <v>65</v>
      </c>
      <c r="E53" s="16">
        <v>5</v>
      </c>
      <c r="F53" s="16">
        <v>1</v>
      </c>
      <c r="G53" s="5"/>
      <c r="H53" s="16">
        <f t="shared" si="12"/>
        <v>6</v>
      </c>
      <c r="I53" s="43">
        <f t="shared" si="5"/>
        <v>0.83333333333333337</v>
      </c>
      <c r="J53" s="125"/>
    </row>
    <row r="54" spans="1:14" ht="31.5" thickTop="1" thickBot="1" x14ac:dyDescent="0.3">
      <c r="A54" s="99"/>
      <c r="B54" s="113"/>
      <c r="C54" s="9">
        <v>8</v>
      </c>
      <c r="D54" s="35" t="s">
        <v>66</v>
      </c>
      <c r="E54" s="17">
        <v>5</v>
      </c>
      <c r="F54" s="17">
        <v>1</v>
      </c>
      <c r="G54" s="6"/>
      <c r="H54" s="17">
        <f>E54+F54</f>
        <v>6</v>
      </c>
      <c r="I54" s="57">
        <f t="shared" si="5"/>
        <v>0.83333333333333337</v>
      </c>
      <c r="J54" s="126"/>
    </row>
    <row r="55" spans="1:14" ht="30.75" thickBot="1" x14ac:dyDescent="0.3">
      <c r="A55" s="100">
        <v>11</v>
      </c>
      <c r="B55" s="105" t="s">
        <v>14</v>
      </c>
      <c r="C55" s="32">
        <v>1</v>
      </c>
      <c r="D55" s="51" t="s">
        <v>67</v>
      </c>
      <c r="E55" s="19">
        <v>7</v>
      </c>
      <c r="F55" s="19">
        <v>1</v>
      </c>
      <c r="G55" s="19"/>
      <c r="H55" s="19">
        <f>E55+F55</f>
        <v>8</v>
      </c>
      <c r="I55" s="52">
        <f t="shared" si="5"/>
        <v>0.875</v>
      </c>
      <c r="J55" s="124">
        <f>+SUM(E55:E59)/SUM(H55:H59)</f>
        <v>0.81578947368421051</v>
      </c>
    </row>
    <row r="56" spans="1:14" ht="31.5" thickTop="1" thickBot="1" x14ac:dyDescent="0.3">
      <c r="A56" s="98"/>
      <c r="B56" s="112"/>
      <c r="C56" s="3">
        <v>2</v>
      </c>
      <c r="D56" s="10" t="s">
        <v>68</v>
      </c>
      <c r="E56" s="14">
        <v>6</v>
      </c>
      <c r="F56" s="14">
        <v>2</v>
      </c>
      <c r="G56" s="5"/>
      <c r="H56" s="14">
        <f t="shared" ref="H56:H58" si="13">E56+F56</f>
        <v>8</v>
      </c>
      <c r="I56" s="42">
        <f t="shared" si="5"/>
        <v>0.75</v>
      </c>
      <c r="J56" s="125"/>
    </row>
    <row r="57" spans="1:14" ht="31.5" thickTop="1" thickBot="1" x14ac:dyDescent="0.3">
      <c r="A57" s="98"/>
      <c r="B57" s="112"/>
      <c r="C57" s="3">
        <v>3</v>
      </c>
      <c r="D57" s="10" t="s">
        <v>69</v>
      </c>
      <c r="E57" s="14">
        <v>5</v>
      </c>
      <c r="F57" s="14">
        <v>2</v>
      </c>
      <c r="G57" s="14"/>
      <c r="H57" s="14">
        <f t="shared" si="13"/>
        <v>7</v>
      </c>
      <c r="I57" s="42">
        <f t="shared" si="5"/>
        <v>0.7142857142857143</v>
      </c>
      <c r="J57" s="125"/>
    </row>
    <row r="58" spans="1:14" ht="16.5" thickTop="1" thickBot="1" x14ac:dyDescent="0.3">
      <c r="A58" s="98"/>
      <c r="B58" s="112"/>
      <c r="C58" s="3">
        <v>4</v>
      </c>
      <c r="D58" s="10" t="s">
        <v>70</v>
      </c>
      <c r="E58" s="14">
        <v>6</v>
      </c>
      <c r="F58" s="14">
        <v>1</v>
      </c>
      <c r="G58" s="5"/>
      <c r="H58" s="14">
        <f t="shared" si="13"/>
        <v>7</v>
      </c>
      <c r="I58" s="42">
        <f t="shared" si="5"/>
        <v>0.8571428571428571</v>
      </c>
      <c r="J58" s="125"/>
    </row>
    <row r="59" spans="1:14" ht="16.5" thickTop="1" thickBot="1" x14ac:dyDescent="0.3">
      <c r="A59" s="99"/>
      <c r="B59" s="113"/>
      <c r="C59" s="8">
        <v>5</v>
      </c>
      <c r="D59" s="34" t="s">
        <v>71</v>
      </c>
      <c r="E59" s="15">
        <v>7</v>
      </c>
      <c r="F59" s="15">
        <v>1</v>
      </c>
      <c r="G59" s="6"/>
      <c r="H59" s="15">
        <f>E59+F59</f>
        <v>8</v>
      </c>
      <c r="I59" s="53">
        <f t="shared" si="5"/>
        <v>0.875</v>
      </c>
      <c r="J59" s="126"/>
    </row>
    <row r="60" spans="1:14" ht="30.75" thickBot="1" x14ac:dyDescent="0.3">
      <c r="A60" s="97">
        <v>12</v>
      </c>
      <c r="B60" s="114" t="s">
        <v>79</v>
      </c>
      <c r="C60" s="54">
        <v>1</v>
      </c>
      <c r="D60" s="29" t="s">
        <v>80</v>
      </c>
      <c r="E60" s="26"/>
      <c r="F60" s="26"/>
      <c r="G60" s="33"/>
      <c r="H60" s="26">
        <f>E60+F60</f>
        <v>0</v>
      </c>
      <c r="I60" s="56" t="e">
        <f>+E60/H60</f>
        <v>#DIV/0!</v>
      </c>
      <c r="J60" s="127" t="e">
        <f>+SUM(E60:E63)/SUM(H60:H63)</f>
        <v>#DIV/0!</v>
      </c>
      <c r="L60"/>
      <c r="M60"/>
      <c r="N60"/>
    </row>
    <row r="61" spans="1:14" ht="16.5" thickTop="1" thickBot="1" x14ac:dyDescent="0.3">
      <c r="A61" s="98"/>
      <c r="B61" s="112"/>
      <c r="C61" s="4">
        <v>2</v>
      </c>
      <c r="D61" s="11" t="s">
        <v>17</v>
      </c>
      <c r="E61" s="16"/>
      <c r="F61" s="16"/>
      <c r="G61" s="5"/>
      <c r="H61" s="16">
        <f t="shared" ref="H61:H63" si="14">E61+F61</f>
        <v>0</v>
      </c>
      <c r="I61" s="43" t="e">
        <f t="shared" ref="I61:I124" si="15">+E61/H61</f>
        <v>#DIV/0!</v>
      </c>
      <c r="J61" s="125"/>
      <c r="L61"/>
      <c r="M61"/>
      <c r="N61"/>
    </row>
    <row r="62" spans="1:14" ht="16.5" thickTop="1" thickBot="1" x14ac:dyDescent="0.3">
      <c r="A62" s="98"/>
      <c r="B62" s="112"/>
      <c r="C62" s="4">
        <v>3</v>
      </c>
      <c r="D62" s="11" t="s">
        <v>18</v>
      </c>
      <c r="E62" s="16"/>
      <c r="F62" s="16"/>
      <c r="G62" s="5"/>
      <c r="H62" s="16">
        <f t="shared" si="14"/>
        <v>0</v>
      </c>
      <c r="I62" s="43" t="e">
        <f t="shared" si="15"/>
        <v>#DIV/0!</v>
      </c>
      <c r="J62" s="125"/>
      <c r="L62"/>
      <c r="M62"/>
      <c r="N62"/>
    </row>
    <row r="63" spans="1:14" ht="31.5" thickTop="1" thickBot="1" x14ac:dyDescent="0.3">
      <c r="A63" s="99"/>
      <c r="B63" s="113"/>
      <c r="C63" s="9">
        <v>4</v>
      </c>
      <c r="D63" s="35" t="s">
        <v>19</v>
      </c>
      <c r="E63" s="17"/>
      <c r="F63" s="17"/>
      <c r="G63" s="6"/>
      <c r="H63" s="17">
        <f t="shared" si="14"/>
        <v>0</v>
      </c>
      <c r="I63" s="57" t="e">
        <f t="shared" si="15"/>
        <v>#DIV/0!</v>
      </c>
      <c r="J63" s="126"/>
      <c r="L63"/>
      <c r="M63"/>
      <c r="N63"/>
    </row>
    <row r="64" spans="1:14" ht="15.75" thickBot="1" x14ac:dyDescent="0.3">
      <c r="A64" s="100">
        <v>13</v>
      </c>
      <c r="B64" s="105" t="s">
        <v>81</v>
      </c>
      <c r="C64" s="32">
        <v>1</v>
      </c>
      <c r="D64" s="41" t="s">
        <v>82</v>
      </c>
      <c r="E64" s="19"/>
      <c r="F64" s="19"/>
      <c r="G64" s="33"/>
      <c r="H64" s="19">
        <f>+E64+F64</f>
        <v>0</v>
      </c>
      <c r="I64" s="52" t="e">
        <f t="shared" si="15"/>
        <v>#DIV/0!</v>
      </c>
      <c r="J64" s="124" t="e">
        <f>+SUM(E64:E68)/SUM(H64:H68)</f>
        <v>#DIV/0!</v>
      </c>
    </row>
    <row r="65" spans="1:10" ht="31.5" thickTop="1" thickBot="1" x14ac:dyDescent="0.3">
      <c r="A65" s="98"/>
      <c r="B65" s="112"/>
      <c r="C65" s="3">
        <v>2</v>
      </c>
      <c r="D65" s="18" t="s">
        <v>133</v>
      </c>
      <c r="E65" s="14"/>
      <c r="F65" s="14"/>
      <c r="G65" s="5"/>
      <c r="H65" s="14">
        <f>+E65+F65</f>
        <v>0</v>
      </c>
      <c r="I65" s="42" t="e">
        <f t="shared" si="15"/>
        <v>#DIV/0!</v>
      </c>
      <c r="J65" s="125"/>
    </row>
    <row r="66" spans="1:10" ht="31.5" thickTop="1" thickBot="1" x14ac:dyDescent="0.3">
      <c r="A66" s="98"/>
      <c r="B66" s="112"/>
      <c r="C66" s="3">
        <v>3</v>
      </c>
      <c r="D66" s="18" t="s">
        <v>83</v>
      </c>
      <c r="E66" s="14"/>
      <c r="F66" s="14"/>
      <c r="G66" s="5"/>
      <c r="H66" s="14">
        <f>+E66+F66</f>
        <v>0</v>
      </c>
      <c r="I66" s="42" t="e">
        <f t="shared" si="15"/>
        <v>#DIV/0!</v>
      </c>
      <c r="J66" s="125"/>
    </row>
    <row r="67" spans="1:10" ht="31.5" thickTop="1" thickBot="1" x14ac:dyDescent="0.3">
      <c r="A67" s="98"/>
      <c r="B67" s="112"/>
      <c r="C67" s="3">
        <v>4</v>
      </c>
      <c r="D67" s="18" t="s">
        <v>134</v>
      </c>
      <c r="E67" s="14"/>
      <c r="F67" s="14"/>
      <c r="G67" s="5"/>
      <c r="H67" s="14">
        <f t="shared" ref="H67:H68" si="16">+E67+F67</f>
        <v>0</v>
      </c>
      <c r="I67" s="42" t="e">
        <f t="shared" si="15"/>
        <v>#DIV/0!</v>
      </c>
      <c r="J67" s="125"/>
    </row>
    <row r="68" spans="1:10" ht="31.5" thickTop="1" thickBot="1" x14ac:dyDescent="0.3">
      <c r="A68" s="99"/>
      <c r="B68" s="113"/>
      <c r="C68" s="8">
        <v>5</v>
      </c>
      <c r="D68" s="36" t="s">
        <v>90</v>
      </c>
      <c r="E68" s="15"/>
      <c r="F68" s="15"/>
      <c r="G68" s="6"/>
      <c r="H68" s="15">
        <f t="shared" si="16"/>
        <v>0</v>
      </c>
      <c r="I68" s="53" t="e">
        <f t="shared" si="15"/>
        <v>#DIV/0!</v>
      </c>
      <c r="J68" s="126"/>
    </row>
    <row r="69" spans="1:10" ht="30.75" thickBot="1" x14ac:dyDescent="0.3">
      <c r="A69" s="97">
        <v>14</v>
      </c>
      <c r="B69" s="114" t="s">
        <v>91</v>
      </c>
      <c r="C69" s="54">
        <v>1</v>
      </c>
      <c r="D69" s="29" t="s">
        <v>84</v>
      </c>
      <c r="E69" s="26"/>
      <c r="F69" s="26"/>
      <c r="G69" s="26"/>
      <c r="H69" s="26">
        <f>+E69+F69</f>
        <v>0</v>
      </c>
      <c r="I69" s="56" t="e">
        <f t="shared" si="15"/>
        <v>#DIV/0!</v>
      </c>
      <c r="J69" s="127" t="e">
        <f>+SUM(E69:E76)/SUM(H69:H76)</f>
        <v>#DIV/0!</v>
      </c>
    </row>
    <row r="70" spans="1:10" ht="31.5" thickTop="1" thickBot="1" x14ac:dyDescent="0.3">
      <c r="A70" s="98"/>
      <c r="B70" s="112"/>
      <c r="C70" s="4">
        <v>2</v>
      </c>
      <c r="D70" s="13" t="s">
        <v>85</v>
      </c>
      <c r="E70" s="16"/>
      <c r="F70" s="16"/>
      <c r="G70" s="16"/>
      <c r="H70" s="16">
        <f t="shared" ref="H70:H76" si="17">+E70+F70</f>
        <v>0</v>
      </c>
      <c r="I70" s="43" t="e">
        <f t="shared" si="15"/>
        <v>#DIV/0!</v>
      </c>
      <c r="J70" s="125"/>
    </row>
    <row r="71" spans="1:10" ht="31.5" thickTop="1" thickBot="1" x14ac:dyDescent="0.3">
      <c r="A71" s="98"/>
      <c r="B71" s="112"/>
      <c r="C71" s="4">
        <v>3</v>
      </c>
      <c r="D71" s="13" t="s">
        <v>86</v>
      </c>
      <c r="E71" s="16"/>
      <c r="F71" s="16"/>
      <c r="G71" s="16"/>
      <c r="H71" s="16">
        <f t="shared" si="17"/>
        <v>0</v>
      </c>
      <c r="I71" s="43" t="e">
        <f t="shared" si="15"/>
        <v>#DIV/0!</v>
      </c>
      <c r="J71" s="125"/>
    </row>
    <row r="72" spans="1:10" ht="31.5" thickTop="1" thickBot="1" x14ac:dyDescent="0.3">
      <c r="A72" s="98"/>
      <c r="B72" s="112"/>
      <c r="C72" s="4">
        <v>4</v>
      </c>
      <c r="D72" s="13" t="s">
        <v>87</v>
      </c>
      <c r="E72" s="16"/>
      <c r="F72" s="16"/>
      <c r="G72" s="16"/>
      <c r="H72" s="16">
        <f t="shared" si="17"/>
        <v>0</v>
      </c>
      <c r="I72" s="43" t="e">
        <f t="shared" si="15"/>
        <v>#DIV/0!</v>
      </c>
      <c r="J72" s="125"/>
    </row>
    <row r="73" spans="1:10" ht="31.5" thickTop="1" thickBot="1" x14ac:dyDescent="0.3">
      <c r="A73" s="98"/>
      <c r="B73" s="112"/>
      <c r="C73" s="4">
        <v>5</v>
      </c>
      <c r="D73" s="13" t="s">
        <v>88</v>
      </c>
      <c r="E73" s="16"/>
      <c r="F73" s="16"/>
      <c r="G73" s="16"/>
      <c r="H73" s="16">
        <f t="shared" si="17"/>
        <v>0</v>
      </c>
      <c r="I73" s="43" t="e">
        <f t="shared" si="15"/>
        <v>#DIV/0!</v>
      </c>
      <c r="J73" s="125"/>
    </row>
    <row r="74" spans="1:10" ht="31.5" thickTop="1" thickBot="1" x14ac:dyDescent="0.3">
      <c r="A74" s="98"/>
      <c r="B74" s="112"/>
      <c r="C74" s="4">
        <v>6</v>
      </c>
      <c r="D74" s="13" t="s">
        <v>135</v>
      </c>
      <c r="E74" s="16"/>
      <c r="F74" s="16"/>
      <c r="G74" s="16"/>
      <c r="H74" s="16">
        <f t="shared" si="17"/>
        <v>0</v>
      </c>
      <c r="I74" s="43" t="e">
        <f t="shared" si="15"/>
        <v>#DIV/0!</v>
      </c>
      <c r="J74" s="125"/>
    </row>
    <row r="75" spans="1:10" ht="31.5" thickTop="1" thickBot="1" x14ac:dyDescent="0.3">
      <c r="A75" s="98"/>
      <c r="B75" s="112"/>
      <c r="C75" s="4">
        <v>7</v>
      </c>
      <c r="D75" s="13" t="s">
        <v>89</v>
      </c>
      <c r="E75" s="16"/>
      <c r="F75" s="16"/>
      <c r="G75" s="16"/>
      <c r="H75" s="16">
        <f t="shared" si="17"/>
        <v>0</v>
      </c>
      <c r="I75" s="43" t="e">
        <f t="shared" si="15"/>
        <v>#DIV/0!</v>
      </c>
      <c r="J75" s="125"/>
    </row>
    <row r="76" spans="1:10" ht="31.5" thickTop="1" thickBot="1" x14ac:dyDescent="0.3">
      <c r="A76" s="99"/>
      <c r="B76" s="113"/>
      <c r="C76" s="9">
        <v>8</v>
      </c>
      <c r="D76" s="31" t="s">
        <v>92</v>
      </c>
      <c r="E76" s="17"/>
      <c r="F76" s="17"/>
      <c r="G76" s="17"/>
      <c r="H76" s="17">
        <f t="shared" si="17"/>
        <v>0</v>
      </c>
      <c r="I76" s="57" t="e">
        <f t="shared" si="15"/>
        <v>#DIV/0!</v>
      </c>
      <c r="J76" s="126"/>
    </row>
    <row r="77" spans="1:10" s="25" customFormat="1" ht="30.75" thickBot="1" x14ac:dyDescent="0.3">
      <c r="A77" s="100">
        <v>15</v>
      </c>
      <c r="B77" s="115" t="s">
        <v>93</v>
      </c>
      <c r="C77" s="58">
        <v>1</v>
      </c>
      <c r="D77" s="41" t="s">
        <v>123</v>
      </c>
      <c r="E77" s="19">
        <v>9</v>
      </c>
      <c r="F77" s="19">
        <v>1</v>
      </c>
      <c r="G77" s="19"/>
      <c r="H77" s="19">
        <f>E77+F77</f>
        <v>10</v>
      </c>
      <c r="I77" s="52">
        <f t="shared" si="15"/>
        <v>0.9</v>
      </c>
      <c r="J77" s="124">
        <f>+SUM(E77:E80)/SUM(H77:H80)</f>
        <v>0.86842105263157898</v>
      </c>
    </row>
    <row r="78" spans="1:10" s="25" customFormat="1" ht="31.5" thickTop="1" thickBot="1" x14ac:dyDescent="0.3">
      <c r="A78" s="103"/>
      <c r="B78" s="116"/>
      <c r="C78" s="20">
        <v>2</v>
      </c>
      <c r="D78" s="18" t="s">
        <v>94</v>
      </c>
      <c r="E78" s="14">
        <v>8</v>
      </c>
      <c r="F78" s="14">
        <v>1</v>
      </c>
      <c r="G78" s="14"/>
      <c r="H78" s="14">
        <f t="shared" ref="H78:H80" si="18">E78+F78</f>
        <v>9</v>
      </c>
      <c r="I78" s="42">
        <f t="shared" si="15"/>
        <v>0.88888888888888884</v>
      </c>
      <c r="J78" s="125"/>
    </row>
    <row r="79" spans="1:10" s="25" customFormat="1" ht="31.5" thickTop="1" thickBot="1" x14ac:dyDescent="0.3">
      <c r="A79" s="103"/>
      <c r="B79" s="116"/>
      <c r="C79" s="20">
        <v>3</v>
      </c>
      <c r="D79" s="18" t="s">
        <v>95</v>
      </c>
      <c r="E79" s="14">
        <v>7</v>
      </c>
      <c r="F79" s="14">
        <v>2</v>
      </c>
      <c r="G79" s="14"/>
      <c r="H79" s="14">
        <f t="shared" si="18"/>
        <v>9</v>
      </c>
      <c r="I79" s="42">
        <f t="shared" si="15"/>
        <v>0.77777777777777779</v>
      </c>
      <c r="J79" s="125"/>
    </row>
    <row r="80" spans="1:10" s="25" customFormat="1" ht="31.5" thickTop="1" thickBot="1" x14ac:dyDescent="0.3">
      <c r="A80" s="104"/>
      <c r="B80" s="117"/>
      <c r="C80" s="59">
        <v>4</v>
      </c>
      <c r="D80" s="36" t="s">
        <v>124</v>
      </c>
      <c r="E80" s="15">
        <v>9</v>
      </c>
      <c r="F80" s="15">
        <v>1</v>
      </c>
      <c r="G80" s="15"/>
      <c r="H80" s="15">
        <f t="shared" si="18"/>
        <v>10</v>
      </c>
      <c r="I80" s="53">
        <f t="shared" si="15"/>
        <v>0.9</v>
      </c>
      <c r="J80" s="126"/>
    </row>
    <row r="81" spans="1:10" s="25" customFormat="1" ht="15.75" customHeight="1" thickBot="1" x14ac:dyDescent="0.3">
      <c r="A81" s="97">
        <v>16</v>
      </c>
      <c r="B81" s="114" t="s">
        <v>101</v>
      </c>
      <c r="C81" s="54">
        <v>1</v>
      </c>
      <c r="D81" s="29" t="s">
        <v>96</v>
      </c>
      <c r="E81" s="26"/>
      <c r="F81" s="26"/>
      <c r="G81" s="33"/>
      <c r="H81" s="26">
        <f>+E81+F81</f>
        <v>0</v>
      </c>
      <c r="I81" s="56" t="e">
        <f t="shared" si="15"/>
        <v>#DIV/0!</v>
      </c>
      <c r="J81" s="127" t="e">
        <f>+SUM(E81:E87)/SUM(H81:H87)</f>
        <v>#DIV/0!</v>
      </c>
    </row>
    <row r="82" spans="1:10" s="25" customFormat="1" ht="16.5" thickTop="1" thickBot="1" x14ac:dyDescent="0.3">
      <c r="A82" s="101"/>
      <c r="B82" s="122"/>
      <c r="C82" s="4">
        <v>2</v>
      </c>
      <c r="D82" s="13" t="s">
        <v>97</v>
      </c>
      <c r="E82" s="16"/>
      <c r="F82" s="16"/>
      <c r="G82" s="5"/>
      <c r="H82" s="16">
        <f t="shared" ref="H82:H87" si="19">+E82+F82</f>
        <v>0</v>
      </c>
      <c r="I82" s="43" t="e">
        <f t="shared" si="15"/>
        <v>#DIV/0!</v>
      </c>
      <c r="J82" s="125"/>
    </row>
    <row r="83" spans="1:10" s="25" customFormat="1" ht="31.5" thickTop="1" thickBot="1" x14ac:dyDescent="0.3">
      <c r="A83" s="101"/>
      <c r="B83" s="122"/>
      <c r="C83" s="4">
        <v>3</v>
      </c>
      <c r="D83" s="13" t="s">
        <v>98</v>
      </c>
      <c r="E83" s="16"/>
      <c r="F83" s="16"/>
      <c r="G83" s="5"/>
      <c r="H83" s="16">
        <f t="shared" si="19"/>
        <v>0</v>
      </c>
      <c r="I83" s="43" t="e">
        <f t="shared" si="15"/>
        <v>#DIV/0!</v>
      </c>
      <c r="J83" s="125"/>
    </row>
    <row r="84" spans="1:10" s="25" customFormat="1" ht="31.5" thickTop="1" thickBot="1" x14ac:dyDescent="0.3">
      <c r="A84" s="101"/>
      <c r="B84" s="122"/>
      <c r="C84" s="4">
        <v>4</v>
      </c>
      <c r="D84" s="13" t="s">
        <v>99</v>
      </c>
      <c r="E84" s="16"/>
      <c r="F84" s="16"/>
      <c r="G84" s="5"/>
      <c r="H84" s="16">
        <f t="shared" si="19"/>
        <v>0</v>
      </c>
      <c r="I84" s="43" t="e">
        <f t="shared" si="15"/>
        <v>#DIV/0!</v>
      </c>
      <c r="J84" s="125"/>
    </row>
    <row r="85" spans="1:10" s="25" customFormat="1" ht="46.5" thickTop="1" thickBot="1" x14ac:dyDescent="0.3">
      <c r="A85" s="101"/>
      <c r="B85" s="122"/>
      <c r="C85" s="4">
        <v>5</v>
      </c>
      <c r="D85" s="13" t="s">
        <v>136</v>
      </c>
      <c r="E85" s="16"/>
      <c r="F85" s="16"/>
      <c r="G85" s="5"/>
      <c r="H85" s="16">
        <f t="shared" si="19"/>
        <v>0</v>
      </c>
      <c r="I85" s="43" t="e">
        <f t="shared" si="15"/>
        <v>#DIV/0!</v>
      </c>
      <c r="J85" s="125"/>
    </row>
    <row r="86" spans="1:10" s="25" customFormat="1" ht="31.5" thickTop="1" thickBot="1" x14ac:dyDescent="0.3">
      <c r="A86" s="101"/>
      <c r="B86" s="122"/>
      <c r="C86" s="4">
        <v>6</v>
      </c>
      <c r="D86" s="13" t="s">
        <v>100</v>
      </c>
      <c r="E86" s="16"/>
      <c r="F86" s="16"/>
      <c r="G86" s="5"/>
      <c r="H86" s="16">
        <f t="shared" si="19"/>
        <v>0</v>
      </c>
      <c r="I86" s="43" t="e">
        <f t="shared" si="15"/>
        <v>#DIV/0!</v>
      </c>
      <c r="J86" s="125"/>
    </row>
    <row r="87" spans="1:10" s="25" customFormat="1" ht="46.5" thickTop="1" thickBot="1" x14ac:dyDescent="0.3">
      <c r="A87" s="102"/>
      <c r="B87" s="123"/>
      <c r="C87" s="9">
        <v>7</v>
      </c>
      <c r="D87" s="31" t="s">
        <v>137</v>
      </c>
      <c r="E87" s="17"/>
      <c r="F87" s="17"/>
      <c r="G87" s="6"/>
      <c r="H87" s="17">
        <f t="shared" si="19"/>
        <v>0</v>
      </c>
      <c r="I87" s="57" t="e">
        <f t="shared" si="15"/>
        <v>#DIV/0!</v>
      </c>
      <c r="J87" s="126"/>
    </row>
    <row r="88" spans="1:10" s="25" customFormat="1" ht="30.75" customHeight="1" thickBot="1" x14ac:dyDescent="0.3">
      <c r="A88" s="100">
        <v>17</v>
      </c>
      <c r="B88" s="105" t="s">
        <v>102</v>
      </c>
      <c r="C88" s="60">
        <v>8</v>
      </c>
      <c r="D88" s="37" t="s">
        <v>103</v>
      </c>
      <c r="E88" s="19"/>
      <c r="F88" s="19"/>
      <c r="G88" s="33"/>
      <c r="H88" s="19">
        <f>+E88+F88</f>
        <v>0</v>
      </c>
      <c r="I88" s="52" t="e">
        <f t="shared" si="15"/>
        <v>#DIV/0!</v>
      </c>
      <c r="J88" s="124" t="e">
        <f>+SUM(E88:E94)/SUM(H88:H94)</f>
        <v>#DIV/0!</v>
      </c>
    </row>
    <row r="89" spans="1:10" s="25" customFormat="1" ht="31.5" thickTop="1" thickBot="1" x14ac:dyDescent="0.3">
      <c r="A89" s="103"/>
      <c r="B89" s="106"/>
      <c r="C89" s="23">
        <v>9</v>
      </c>
      <c r="D89" s="38" t="s">
        <v>104</v>
      </c>
      <c r="E89" s="14"/>
      <c r="F89" s="14"/>
      <c r="G89" s="5"/>
      <c r="H89" s="14">
        <f t="shared" ref="H89:H103" si="20">+E89+F89</f>
        <v>0</v>
      </c>
      <c r="I89" s="42" t="e">
        <f t="shared" si="15"/>
        <v>#DIV/0!</v>
      </c>
      <c r="J89" s="125"/>
    </row>
    <row r="90" spans="1:10" s="25" customFormat="1" ht="16.5" thickTop="1" thickBot="1" x14ac:dyDescent="0.3">
      <c r="A90" s="103"/>
      <c r="B90" s="106"/>
      <c r="C90" s="23">
        <v>10</v>
      </c>
      <c r="D90" s="38" t="s">
        <v>105</v>
      </c>
      <c r="E90" s="14"/>
      <c r="F90" s="14"/>
      <c r="G90" s="5"/>
      <c r="H90" s="14">
        <f t="shared" si="20"/>
        <v>0</v>
      </c>
      <c r="I90" s="42" t="e">
        <f t="shared" si="15"/>
        <v>#DIV/0!</v>
      </c>
      <c r="J90" s="125"/>
    </row>
    <row r="91" spans="1:10" s="25" customFormat="1" ht="31.5" thickTop="1" thickBot="1" x14ac:dyDescent="0.3">
      <c r="A91" s="103"/>
      <c r="B91" s="106"/>
      <c r="C91" s="23">
        <v>11</v>
      </c>
      <c r="D91" s="38" t="s">
        <v>106</v>
      </c>
      <c r="E91" s="14"/>
      <c r="F91" s="14"/>
      <c r="G91" s="5"/>
      <c r="H91" s="14">
        <f t="shared" si="20"/>
        <v>0</v>
      </c>
      <c r="I91" s="42" t="e">
        <f t="shared" si="15"/>
        <v>#DIV/0!</v>
      </c>
      <c r="J91" s="125"/>
    </row>
    <row r="92" spans="1:10" s="25" customFormat="1" ht="16.5" thickTop="1" thickBot="1" x14ac:dyDescent="0.3">
      <c r="A92" s="103"/>
      <c r="B92" s="106"/>
      <c r="C92" s="23">
        <v>12</v>
      </c>
      <c r="D92" s="38" t="s">
        <v>107</v>
      </c>
      <c r="E92" s="14"/>
      <c r="F92" s="14"/>
      <c r="G92" s="5"/>
      <c r="H92" s="14">
        <f t="shared" si="20"/>
        <v>0</v>
      </c>
      <c r="I92" s="42" t="e">
        <f t="shared" si="15"/>
        <v>#DIV/0!</v>
      </c>
      <c r="J92" s="125"/>
    </row>
    <row r="93" spans="1:10" s="25" customFormat="1" ht="31.5" thickTop="1" thickBot="1" x14ac:dyDescent="0.3">
      <c r="A93" s="103"/>
      <c r="B93" s="106"/>
      <c r="C93" s="23">
        <v>13</v>
      </c>
      <c r="D93" s="38" t="s">
        <v>108</v>
      </c>
      <c r="E93" s="14"/>
      <c r="F93" s="14"/>
      <c r="G93" s="5"/>
      <c r="H93" s="14">
        <f t="shared" si="20"/>
        <v>0</v>
      </c>
      <c r="I93" s="42" t="e">
        <f t="shared" si="15"/>
        <v>#DIV/0!</v>
      </c>
      <c r="J93" s="125"/>
    </row>
    <row r="94" spans="1:10" s="25" customFormat="1" ht="31.5" thickTop="1" thickBot="1" x14ac:dyDescent="0.3">
      <c r="A94" s="104"/>
      <c r="B94" s="107"/>
      <c r="C94" s="24">
        <v>14</v>
      </c>
      <c r="D94" s="39" t="s">
        <v>109</v>
      </c>
      <c r="E94" s="15"/>
      <c r="F94" s="15"/>
      <c r="G94" s="6"/>
      <c r="H94" s="15">
        <f t="shared" si="20"/>
        <v>0</v>
      </c>
      <c r="I94" s="53" t="e">
        <f t="shared" si="15"/>
        <v>#DIV/0!</v>
      </c>
      <c r="J94" s="126"/>
    </row>
    <row r="95" spans="1:10" ht="15.75" thickBot="1" x14ac:dyDescent="0.3">
      <c r="A95" s="108">
        <v>18</v>
      </c>
      <c r="B95" s="118" t="s">
        <v>110</v>
      </c>
      <c r="C95" s="61">
        <v>1</v>
      </c>
      <c r="D95" s="62" t="s">
        <v>111</v>
      </c>
      <c r="E95" s="63"/>
      <c r="F95" s="63"/>
      <c r="G95" s="64"/>
      <c r="H95" s="63">
        <f t="shared" si="20"/>
        <v>0</v>
      </c>
      <c r="I95" s="65" t="e">
        <f t="shared" si="15"/>
        <v>#DIV/0!</v>
      </c>
      <c r="J95" s="128" t="e">
        <f>+SUM(E95:E103)/SUM(H95:H103)</f>
        <v>#DIV/0!</v>
      </c>
    </row>
    <row r="96" spans="1:10" ht="31.5" thickTop="1" thickBot="1" x14ac:dyDescent="0.3">
      <c r="A96" s="109"/>
      <c r="B96" s="119"/>
      <c r="C96" s="21">
        <v>2</v>
      </c>
      <c r="D96" s="40" t="s">
        <v>112</v>
      </c>
      <c r="E96" s="44"/>
      <c r="F96" s="44"/>
      <c r="G96" s="45"/>
      <c r="H96" s="44">
        <f t="shared" si="20"/>
        <v>0</v>
      </c>
      <c r="I96" s="46" t="e">
        <f t="shared" si="15"/>
        <v>#DIV/0!</v>
      </c>
      <c r="J96" s="125"/>
    </row>
    <row r="97" spans="1:10" ht="31.5" thickTop="1" thickBot="1" x14ac:dyDescent="0.3">
      <c r="A97" s="109"/>
      <c r="B97" s="119"/>
      <c r="C97" s="21">
        <v>3</v>
      </c>
      <c r="D97" s="40" t="s">
        <v>113</v>
      </c>
      <c r="E97" s="44"/>
      <c r="F97" s="44"/>
      <c r="G97" s="45"/>
      <c r="H97" s="44">
        <f t="shared" si="20"/>
        <v>0</v>
      </c>
      <c r="I97" s="46" t="e">
        <f t="shared" si="15"/>
        <v>#DIV/0!</v>
      </c>
      <c r="J97" s="125"/>
    </row>
    <row r="98" spans="1:10" ht="46.5" thickTop="1" thickBot="1" x14ac:dyDescent="0.3">
      <c r="A98" s="109"/>
      <c r="B98" s="119"/>
      <c r="C98" s="21">
        <v>4</v>
      </c>
      <c r="D98" s="40" t="s">
        <v>114</v>
      </c>
      <c r="E98" s="44"/>
      <c r="F98" s="44"/>
      <c r="G98" s="45"/>
      <c r="H98" s="44">
        <f t="shared" si="20"/>
        <v>0</v>
      </c>
      <c r="I98" s="46" t="e">
        <f t="shared" si="15"/>
        <v>#DIV/0!</v>
      </c>
      <c r="J98" s="125"/>
    </row>
    <row r="99" spans="1:10" ht="16.5" thickTop="1" thickBot="1" x14ac:dyDescent="0.3">
      <c r="A99" s="109"/>
      <c r="B99" s="119"/>
      <c r="C99" s="21">
        <v>5</v>
      </c>
      <c r="D99" s="40" t="s">
        <v>115</v>
      </c>
      <c r="E99" s="44"/>
      <c r="F99" s="44"/>
      <c r="G99" s="45"/>
      <c r="H99" s="44">
        <f t="shared" si="20"/>
        <v>0</v>
      </c>
      <c r="I99" s="46" t="e">
        <f t="shared" si="15"/>
        <v>#DIV/0!</v>
      </c>
      <c r="J99" s="125"/>
    </row>
    <row r="100" spans="1:10" ht="31.5" thickTop="1" thickBot="1" x14ac:dyDescent="0.3">
      <c r="A100" s="109"/>
      <c r="B100" s="119"/>
      <c r="C100" s="21">
        <v>6</v>
      </c>
      <c r="D100" s="40" t="s">
        <v>116</v>
      </c>
      <c r="E100" s="44"/>
      <c r="F100" s="44"/>
      <c r="G100" s="45"/>
      <c r="H100" s="44">
        <f t="shared" si="20"/>
        <v>0</v>
      </c>
      <c r="I100" s="46" t="e">
        <f t="shared" si="15"/>
        <v>#DIV/0!</v>
      </c>
      <c r="J100" s="125"/>
    </row>
    <row r="101" spans="1:10" ht="16.5" thickTop="1" thickBot="1" x14ac:dyDescent="0.3">
      <c r="A101" s="109"/>
      <c r="B101" s="119"/>
      <c r="C101" s="21" t="s">
        <v>117</v>
      </c>
      <c r="D101" s="13" t="s">
        <v>138</v>
      </c>
      <c r="E101" s="44"/>
      <c r="F101" s="44"/>
      <c r="G101" s="45"/>
      <c r="H101" s="44">
        <f t="shared" si="20"/>
        <v>0</v>
      </c>
      <c r="I101" s="46" t="e">
        <f t="shared" si="15"/>
        <v>#DIV/0!</v>
      </c>
      <c r="J101" s="125"/>
    </row>
    <row r="102" spans="1:10" ht="16.5" thickTop="1" thickBot="1" x14ac:dyDescent="0.3">
      <c r="A102" s="109"/>
      <c r="B102" s="119"/>
      <c r="C102" s="21" t="s">
        <v>118</v>
      </c>
      <c r="D102" s="13" t="s">
        <v>139</v>
      </c>
      <c r="E102" s="44"/>
      <c r="F102" s="44"/>
      <c r="G102" s="45"/>
      <c r="H102" s="44">
        <f t="shared" si="20"/>
        <v>0</v>
      </c>
      <c r="I102" s="46" t="e">
        <f t="shared" si="15"/>
        <v>#DIV/0!</v>
      </c>
      <c r="J102" s="125"/>
    </row>
    <row r="103" spans="1:10" ht="31.5" thickTop="1" thickBot="1" x14ac:dyDescent="0.3">
      <c r="A103" s="110"/>
      <c r="B103" s="120"/>
      <c r="C103" s="22" t="s">
        <v>119</v>
      </c>
      <c r="D103" s="31" t="s">
        <v>140</v>
      </c>
      <c r="E103" s="66"/>
      <c r="F103" s="66"/>
      <c r="G103" s="67"/>
      <c r="H103" s="66">
        <f t="shared" si="20"/>
        <v>0</v>
      </c>
      <c r="I103" s="68" t="e">
        <f t="shared" si="15"/>
        <v>#DIV/0!</v>
      </c>
      <c r="J103" s="126"/>
    </row>
    <row r="104" spans="1:10" ht="15.75" thickBot="1" x14ac:dyDescent="0.3">
      <c r="A104" s="100">
        <v>19</v>
      </c>
      <c r="B104" s="105" t="s">
        <v>141</v>
      </c>
      <c r="C104" s="32">
        <v>1</v>
      </c>
      <c r="D104" s="41" t="s">
        <v>38</v>
      </c>
      <c r="E104" s="19"/>
      <c r="F104" s="19"/>
      <c r="G104" s="33"/>
      <c r="H104" s="19">
        <f>+E104+F104</f>
        <v>0</v>
      </c>
      <c r="I104" s="52" t="e">
        <f t="shared" si="15"/>
        <v>#DIV/0!</v>
      </c>
      <c r="J104" s="124" t="e">
        <f>+SUM(E104:E111)/SUM(H104:H111)</f>
        <v>#DIV/0!</v>
      </c>
    </row>
    <row r="105" spans="1:10" ht="16.5" thickTop="1" thickBot="1" x14ac:dyDescent="0.3">
      <c r="A105" s="103"/>
      <c r="B105" s="112"/>
      <c r="C105" s="3">
        <v>2</v>
      </c>
      <c r="D105" s="10" t="s">
        <v>65</v>
      </c>
      <c r="E105" s="14"/>
      <c r="F105" s="14"/>
      <c r="G105" s="5"/>
      <c r="H105" s="14">
        <f t="shared" ref="H105:H111" si="21">+E105+F105</f>
        <v>0</v>
      </c>
      <c r="I105" s="42" t="e">
        <f t="shared" si="15"/>
        <v>#DIV/0!</v>
      </c>
      <c r="J105" s="125"/>
    </row>
    <row r="106" spans="1:10" ht="31.5" thickTop="1" thickBot="1" x14ac:dyDescent="0.3">
      <c r="A106" s="103"/>
      <c r="B106" s="112"/>
      <c r="C106" s="3">
        <v>3</v>
      </c>
      <c r="D106" s="34" t="s">
        <v>66</v>
      </c>
      <c r="E106" s="14"/>
      <c r="F106" s="14"/>
      <c r="G106" s="5"/>
      <c r="H106" s="14">
        <f t="shared" si="21"/>
        <v>0</v>
      </c>
      <c r="I106" s="42" t="e">
        <f t="shared" si="15"/>
        <v>#DIV/0!</v>
      </c>
      <c r="J106" s="125"/>
    </row>
    <row r="107" spans="1:10" ht="16.5" thickTop="1" thickBot="1" x14ac:dyDescent="0.3">
      <c r="A107" s="103"/>
      <c r="B107" s="112"/>
      <c r="C107" s="3">
        <v>4</v>
      </c>
      <c r="D107" s="18" t="s">
        <v>120</v>
      </c>
      <c r="E107" s="14"/>
      <c r="F107" s="14"/>
      <c r="G107" s="5"/>
      <c r="H107" s="14">
        <f t="shared" si="21"/>
        <v>0</v>
      </c>
      <c r="I107" s="42" t="e">
        <f t="shared" si="15"/>
        <v>#DIV/0!</v>
      </c>
      <c r="J107" s="125"/>
    </row>
    <row r="108" spans="1:10" ht="16.5" thickTop="1" thickBot="1" x14ac:dyDescent="0.3">
      <c r="A108" s="103"/>
      <c r="B108" s="112"/>
      <c r="C108" s="3">
        <v>5</v>
      </c>
      <c r="D108" s="18" t="s">
        <v>121</v>
      </c>
      <c r="E108" s="14"/>
      <c r="F108" s="14"/>
      <c r="G108" s="5"/>
      <c r="H108" s="14">
        <f t="shared" si="21"/>
        <v>0</v>
      </c>
      <c r="I108" s="42" t="e">
        <f t="shared" si="15"/>
        <v>#DIV/0!</v>
      </c>
      <c r="J108" s="125"/>
    </row>
    <row r="109" spans="1:10" ht="16.5" thickTop="1" thickBot="1" x14ac:dyDescent="0.3">
      <c r="A109" s="103"/>
      <c r="B109" s="112"/>
      <c r="C109" s="3">
        <v>6</v>
      </c>
      <c r="D109" s="18" t="s">
        <v>142</v>
      </c>
      <c r="E109" s="14"/>
      <c r="F109" s="14"/>
      <c r="G109" s="5"/>
      <c r="H109" s="14">
        <f t="shared" si="21"/>
        <v>0</v>
      </c>
      <c r="I109" s="42" t="e">
        <f t="shared" si="15"/>
        <v>#DIV/0!</v>
      </c>
      <c r="J109" s="125"/>
    </row>
    <row r="110" spans="1:10" ht="16.5" thickTop="1" thickBot="1" x14ac:dyDescent="0.3">
      <c r="A110" s="103"/>
      <c r="B110" s="112"/>
      <c r="C110" s="3">
        <v>7</v>
      </c>
      <c r="D110" s="18" t="s">
        <v>52</v>
      </c>
      <c r="E110" s="14"/>
      <c r="F110" s="14"/>
      <c r="G110" s="5"/>
      <c r="H110" s="14">
        <f t="shared" si="21"/>
        <v>0</v>
      </c>
      <c r="I110" s="42" t="e">
        <f t="shared" si="15"/>
        <v>#DIV/0!</v>
      </c>
      <c r="J110" s="125"/>
    </row>
    <row r="111" spans="1:10" ht="16.5" thickTop="1" thickBot="1" x14ac:dyDescent="0.3">
      <c r="A111" s="104"/>
      <c r="B111" s="113"/>
      <c r="C111" s="8">
        <v>8</v>
      </c>
      <c r="D111" s="36" t="s">
        <v>130</v>
      </c>
      <c r="E111" s="15"/>
      <c r="F111" s="15"/>
      <c r="G111" s="6"/>
      <c r="H111" s="15">
        <f t="shared" si="21"/>
        <v>0</v>
      </c>
      <c r="I111" s="53" t="e">
        <f t="shared" si="15"/>
        <v>#DIV/0!</v>
      </c>
      <c r="J111" s="126"/>
    </row>
    <row r="112" spans="1:10" s="25" customFormat="1" ht="30.75" thickBot="1" x14ac:dyDescent="0.3">
      <c r="A112" s="97">
        <v>20</v>
      </c>
      <c r="B112" s="121" t="s">
        <v>122</v>
      </c>
      <c r="C112" s="28">
        <v>1</v>
      </c>
      <c r="D112" s="29" t="s">
        <v>123</v>
      </c>
      <c r="E112" s="26"/>
      <c r="F112" s="26"/>
      <c r="G112" s="33"/>
      <c r="H112" s="26">
        <f>E112+F112</f>
        <v>0</v>
      </c>
      <c r="I112" s="56" t="e">
        <f t="shared" si="15"/>
        <v>#DIV/0!</v>
      </c>
      <c r="J112" s="127" t="e">
        <f>+SUM(E112:E114)/SUM(H112:H114)</f>
        <v>#DIV/0!</v>
      </c>
    </row>
    <row r="113" spans="1:10" s="25" customFormat="1" ht="31.5" thickTop="1" thickBot="1" x14ac:dyDescent="0.3">
      <c r="A113" s="101"/>
      <c r="B113" s="116"/>
      <c r="C113" s="27">
        <v>2</v>
      </c>
      <c r="D113" s="13" t="s">
        <v>143</v>
      </c>
      <c r="E113" s="16"/>
      <c r="F113" s="16"/>
      <c r="G113" s="5"/>
      <c r="H113" s="16">
        <f t="shared" ref="H113:H114" si="22">E113+F113</f>
        <v>0</v>
      </c>
      <c r="I113" s="43" t="e">
        <f t="shared" si="15"/>
        <v>#DIV/0!</v>
      </c>
      <c r="J113" s="125"/>
    </row>
    <row r="114" spans="1:10" s="25" customFormat="1" ht="31.5" thickTop="1" thickBot="1" x14ac:dyDescent="0.3">
      <c r="A114" s="102"/>
      <c r="B114" s="117"/>
      <c r="C114" s="30">
        <v>3</v>
      </c>
      <c r="D114" s="31" t="s">
        <v>125</v>
      </c>
      <c r="E114" s="17"/>
      <c r="F114" s="17"/>
      <c r="G114" s="6"/>
      <c r="H114" s="17">
        <f t="shared" si="22"/>
        <v>0</v>
      </c>
      <c r="I114" s="57" t="e">
        <f t="shared" si="15"/>
        <v>#DIV/0!</v>
      </c>
      <c r="J114" s="126"/>
    </row>
    <row r="115" spans="1:10" ht="45.75" thickBot="1" x14ac:dyDescent="0.3">
      <c r="A115" s="100">
        <v>21</v>
      </c>
      <c r="B115" s="105" t="s">
        <v>126</v>
      </c>
      <c r="C115" s="32">
        <v>1</v>
      </c>
      <c r="D115" s="41" t="s">
        <v>144</v>
      </c>
      <c r="E115" s="19"/>
      <c r="F115" s="19"/>
      <c r="G115" s="33"/>
      <c r="H115" s="19">
        <f>+E115+F115</f>
        <v>0</v>
      </c>
      <c r="I115" s="52" t="e">
        <f t="shared" si="15"/>
        <v>#DIV/0!</v>
      </c>
      <c r="J115" s="124" t="e">
        <f>+SUM(E115:E120)/SUM(H115:H120)</f>
        <v>#DIV/0!</v>
      </c>
    </row>
    <row r="116" spans="1:10" ht="31.5" thickTop="1" thickBot="1" x14ac:dyDescent="0.3">
      <c r="A116" s="103"/>
      <c r="B116" s="112"/>
      <c r="C116" s="3">
        <v>2</v>
      </c>
      <c r="D116" s="18" t="s">
        <v>127</v>
      </c>
      <c r="E116" s="14"/>
      <c r="F116" s="14"/>
      <c r="G116" s="5"/>
      <c r="H116" s="14">
        <f t="shared" ref="H116:H120" si="23">+E116+F116</f>
        <v>0</v>
      </c>
      <c r="I116" s="42" t="e">
        <f t="shared" si="15"/>
        <v>#DIV/0!</v>
      </c>
      <c r="J116" s="125"/>
    </row>
    <row r="117" spans="1:10" ht="31.5" thickTop="1" thickBot="1" x14ac:dyDescent="0.3">
      <c r="A117" s="103"/>
      <c r="B117" s="112"/>
      <c r="C117" s="3">
        <v>3</v>
      </c>
      <c r="D117" s="18" t="s">
        <v>145</v>
      </c>
      <c r="E117" s="14"/>
      <c r="F117" s="14"/>
      <c r="G117" s="5"/>
      <c r="H117" s="14">
        <f t="shared" si="23"/>
        <v>0</v>
      </c>
      <c r="I117" s="42" t="e">
        <f t="shared" si="15"/>
        <v>#DIV/0!</v>
      </c>
      <c r="J117" s="125"/>
    </row>
    <row r="118" spans="1:10" ht="16.5" thickTop="1" thickBot="1" x14ac:dyDescent="0.3">
      <c r="A118" s="103"/>
      <c r="B118" s="112"/>
      <c r="C118" s="3">
        <v>4</v>
      </c>
      <c r="D118" s="18" t="s">
        <v>146</v>
      </c>
      <c r="E118" s="14"/>
      <c r="F118" s="14"/>
      <c r="G118" s="5"/>
      <c r="H118" s="14">
        <f t="shared" si="23"/>
        <v>0</v>
      </c>
      <c r="I118" s="42" t="e">
        <f t="shared" si="15"/>
        <v>#DIV/0!</v>
      </c>
      <c r="J118" s="125"/>
    </row>
    <row r="119" spans="1:10" ht="31.5" thickTop="1" thickBot="1" x14ac:dyDescent="0.3">
      <c r="A119" s="103"/>
      <c r="B119" s="112"/>
      <c r="C119" s="3">
        <v>5</v>
      </c>
      <c r="D119" s="18" t="s">
        <v>147</v>
      </c>
      <c r="E119" s="14"/>
      <c r="F119" s="14"/>
      <c r="G119" s="5"/>
      <c r="H119" s="14">
        <f t="shared" si="23"/>
        <v>0</v>
      </c>
      <c r="I119" s="42" t="e">
        <f t="shared" si="15"/>
        <v>#DIV/0!</v>
      </c>
      <c r="J119" s="125"/>
    </row>
    <row r="120" spans="1:10" ht="16.5" thickTop="1" thickBot="1" x14ac:dyDescent="0.3">
      <c r="A120" s="104"/>
      <c r="B120" s="113"/>
      <c r="C120" s="8">
        <v>6</v>
      </c>
      <c r="D120" s="36" t="s">
        <v>128</v>
      </c>
      <c r="E120" s="15"/>
      <c r="F120" s="15"/>
      <c r="G120" s="6"/>
      <c r="H120" s="15">
        <f t="shared" si="23"/>
        <v>0</v>
      </c>
      <c r="I120" s="53" t="e">
        <f t="shared" si="15"/>
        <v>#DIV/0!</v>
      </c>
      <c r="J120" s="126"/>
    </row>
    <row r="121" spans="1:10" ht="15.75" thickBot="1" x14ac:dyDescent="0.3">
      <c r="A121" s="97">
        <v>22</v>
      </c>
      <c r="B121" s="114" t="s">
        <v>129</v>
      </c>
      <c r="C121" s="54">
        <v>1</v>
      </c>
      <c r="D121" s="29" t="s">
        <v>52</v>
      </c>
      <c r="E121" s="26">
        <v>7</v>
      </c>
      <c r="F121" s="26">
        <v>1</v>
      </c>
      <c r="G121" s="33"/>
      <c r="H121" s="26">
        <f>+E121+F121</f>
        <v>8</v>
      </c>
      <c r="I121" s="56">
        <f t="shared" si="15"/>
        <v>0.875</v>
      </c>
      <c r="J121" s="127">
        <f>+SUM(E121:E125)/SUM(H121:H125)</f>
        <v>0.81578947368421051</v>
      </c>
    </row>
    <row r="122" spans="1:10" ht="16.5" thickTop="1" thickBot="1" x14ac:dyDescent="0.3">
      <c r="A122" s="101"/>
      <c r="B122" s="112"/>
      <c r="C122" s="4">
        <v>2</v>
      </c>
      <c r="D122" s="13" t="s">
        <v>130</v>
      </c>
      <c r="E122" s="16">
        <v>6</v>
      </c>
      <c r="F122" s="16">
        <v>2</v>
      </c>
      <c r="G122" s="5"/>
      <c r="H122" s="16">
        <f>+E122+F122</f>
        <v>8</v>
      </c>
      <c r="I122" s="43">
        <f t="shared" si="15"/>
        <v>0.75</v>
      </c>
      <c r="J122" s="125"/>
    </row>
    <row r="123" spans="1:10" ht="46.5" thickTop="1" thickBot="1" x14ac:dyDescent="0.3">
      <c r="A123" s="101"/>
      <c r="B123" s="112"/>
      <c r="C123" s="4">
        <v>3</v>
      </c>
      <c r="D123" s="13" t="s">
        <v>148</v>
      </c>
      <c r="E123" s="16">
        <v>5</v>
      </c>
      <c r="F123" s="16">
        <v>2</v>
      </c>
      <c r="G123" s="5"/>
      <c r="H123" s="16">
        <f>+E123+F123</f>
        <v>7</v>
      </c>
      <c r="I123" s="43">
        <f t="shared" si="15"/>
        <v>0.7142857142857143</v>
      </c>
      <c r="J123" s="125"/>
    </row>
    <row r="124" spans="1:10" ht="46.5" thickTop="1" thickBot="1" x14ac:dyDescent="0.3">
      <c r="A124" s="101"/>
      <c r="B124" s="112"/>
      <c r="C124" s="4">
        <v>4</v>
      </c>
      <c r="D124" s="13" t="s">
        <v>131</v>
      </c>
      <c r="E124" s="16">
        <v>6</v>
      </c>
      <c r="F124" s="16">
        <v>1</v>
      </c>
      <c r="G124" s="5"/>
      <c r="H124" s="16">
        <f t="shared" ref="H124:H125" si="24">+E124+F124</f>
        <v>7</v>
      </c>
      <c r="I124" s="43">
        <f t="shared" si="15"/>
        <v>0.8571428571428571</v>
      </c>
      <c r="J124" s="125"/>
    </row>
    <row r="125" spans="1:10" ht="31.5" thickTop="1" thickBot="1" x14ac:dyDescent="0.3">
      <c r="A125" s="102"/>
      <c r="B125" s="113"/>
      <c r="C125" s="9">
        <v>5</v>
      </c>
      <c r="D125" s="31" t="s">
        <v>132</v>
      </c>
      <c r="E125" s="17">
        <v>7</v>
      </c>
      <c r="F125" s="17">
        <v>1</v>
      </c>
      <c r="G125" s="6"/>
      <c r="H125" s="17">
        <f t="shared" si="24"/>
        <v>8</v>
      </c>
      <c r="I125" s="57">
        <f t="shared" ref="I125" si="25">+E125/H125</f>
        <v>0.875</v>
      </c>
      <c r="J125" s="126"/>
    </row>
    <row r="126" spans="1:10" ht="15.75" thickBot="1" x14ac:dyDescent="0.3">
      <c r="A126" s="69"/>
      <c r="B126" s="70" t="s">
        <v>15</v>
      </c>
      <c r="C126" s="70"/>
      <c r="D126" s="70"/>
      <c r="E126" s="70">
        <f>SUM(E3:E125)</f>
        <v>451</v>
      </c>
      <c r="F126" s="70"/>
      <c r="G126" s="70"/>
      <c r="H126" s="70">
        <f>SUM(H3:H125)</f>
        <v>537</v>
      </c>
      <c r="I126" s="71"/>
      <c r="J126" s="72">
        <f>+E126/H126</f>
        <v>0.83985102420856605</v>
      </c>
    </row>
  </sheetData>
  <mergeCells count="66">
    <mergeCell ref="J115:J120"/>
    <mergeCell ref="J121:J125"/>
    <mergeCell ref="J81:J87"/>
    <mergeCell ref="J88:J94"/>
    <mergeCell ref="J95:J103"/>
    <mergeCell ref="J104:J111"/>
    <mergeCell ref="J112:J114"/>
    <mergeCell ref="J55:J59"/>
    <mergeCell ref="J60:J63"/>
    <mergeCell ref="J64:J68"/>
    <mergeCell ref="J69:J76"/>
    <mergeCell ref="J77:J80"/>
    <mergeCell ref="J25:J31"/>
    <mergeCell ref="J32:J37"/>
    <mergeCell ref="J38:J41"/>
    <mergeCell ref="J42:J46"/>
    <mergeCell ref="J47:J54"/>
    <mergeCell ref="J3:J7"/>
    <mergeCell ref="J8:J11"/>
    <mergeCell ref="J12:J14"/>
    <mergeCell ref="J15:J19"/>
    <mergeCell ref="J20:J24"/>
    <mergeCell ref="B121:B125"/>
    <mergeCell ref="B60:B63"/>
    <mergeCell ref="B64:B68"/>
    <mergeCell ref="B69:B76"/>
    <mergeCell ref="B77:B80"/>
    <mergeCell ref="B95:B103"/>
    <mergeCell ref="B104:B111"/>
    <mergeCell ref="B25:B31"/>
    <mergeCell ref="B32:B37"/>
    <mergeCell ref="B38:B41"/>
    <mergeCell ref="B42:B46"/>
    <mergeCell ref="B47:B54"/>
    <mergeCell ref="B55:B59"/>
    <mergeCell ref="A95:A103"/>
    <mergeCell ref="A104:A111"/>
    <mergeCell ref="A112:A114"/>
    <mergeCell ref="A115:A120"/>
    <mergeCell ref="B112:B114"/>
    <mergeCell ref="B115:B120"/>
    <mergeCell ref="A121:A125"/>
    <mergeCell ref="B3:B7"/>
    <mergeCell ref="B8:B11"/>
    <mergeCell ref="B12:B14"/>
    <mergeCell ref="B15:B19"/>
    <mergeCell ref="B20:B24"/>
    <mergeCell ref="A64:A68"/>
    <mergeCell ref="A69:A76"/>
    <mergeCell ref="A77:A80"/>
    <mergeCell ref="A81:A87"/>
    <mergeCell ref="B81:B87"/>
    <mergeCell ref="A88:A94"/>
    <mergeCell ref="B88:B94"/>
    <mergeCell ref="A32:A37"/>
    <mergeCell ref="A38:A41"/>
    <mergeCell ref="A42:A46"/>
    <mergeCell ref="A47:A54"/>
    <mergeCell ref="A55:A59"/>
    <mergeCell ref="A60:A63"/>
    <mergeCell ref="A3:A7"/>
    <mergeCell ref="A8:A11"/>
    <mergeCell ref="A12:A14"/>
    <mergeCell ref="A15:A19"/>
    <mergeCell ref="A20:A24"/>
    <mergeCell ref="A25:A3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C1" workbookViewId="0">
      <pane ySplit="2" topLeftCell="A3" activePane="bottomLeft" state="frozen"/>
      <selection pane="bottomLeft" activeCell="J1" sqref="J1:J1048576"/>
    </sheetView>
  </sheetViews>
  <sheetFormatPr defaultColWidth="8.85546875" defaultRowHeight="15" x14ac:dyDescent="0.25"/>
  <cols>
    <col min="1" max="1" width="21" style="2" customWidth="1"/>
    <col min="2" max="2" width="29.85546875" style="7" customWidth="1"/>
    <col min="3" max="3" width="21.5703125" style="2" customWidth="1"/>
    <col min="4" max="4" width="65.5703125" style="7" customWidth="1"/>
    <col min="5" max="6" width="8.85546875" style="2"/>
    <col min="7" max="7" width="12.5703125" style="2" bestFit="1" customWidth="1"/>
    <col min="8" max="8" width="17.5703125" style="2" bestFit="1" customWidth="1"/>
    <col min="9" max="9" width="15.28515625" style="2" customWidth="1"/>
    <col min="10" max="10" width="14.5703125" style="2" customWidth="1"/>
    <col min="11" max="16384" width="8.85546875" style="2"/>
  </cols>
  <sheetData>
    <row r="1" spans="1:14" ht="15.75" thickBot="1" x14ac:dyDescent="0.3">
      <c r="A1" s="76" t="s">
        <v>149</v>
      </c>
      <c r="B1" s="96" t="s">
        <v>157</v>
      </c>
      <c r="C1" s="78" t="s">
        <v>151</v>
      </c>
      <c r="D1" s="95" t="s">
        <v>166</v>
      </c>
    </row>
    <row r="2" spans="1:14" ht="30.75" thickBot="1" x14ac:dyDescent="0.3">
      <c r="A2" s="75" t="s">
        <v>150</v>
      </c>
      <c r="B2" s="73" t="s">
        <v>5</v>
      </c>
      <c r="C2" s="74" t="s">
        <v>73</v>
      </c>
      <c r="D2" s="77" t="s">
        <v>72</v>
      </c>
      <c r="E2" s="47" t="s">
        <v>0</v>
      </c>
      <c r="F2" s="47" t="s">
        <v>1</v>
      </c>
      <c r="G2" s="47" t="s">
        <v>2</v>
      </c>
      <c r="H2" s="48" t="s">
        <v>3</v>
      </c>
      <c r="I2" s="49" t="s">
        <v>76</v>
      </c>
      <c r="J2" s="50" t="s">
        <v>4</v>
      </c>
    </row>
    <row r="3" spans="1:14" ht="45.75" thickBot="1" x14ac:dyDescent="0.3">
      <c r="A3" s="100">
        <v>1</v>
      </c>
      <c r="B3" s="111" t="s">
        <v>6</v>
      </c>
      <c r="C3" s="32">
        <v>1</v>
      </c>
      <c r="D3" s="51" t="s">
        <v>16</v>
      </c>
      <c r="E3" s="19">
        <v>5</v>
      </c>
      <c r="F3" s="19">
        <v>4</v>
      </c>
      <c r="G3" s="33"/>
      <c r="H3" s="19">
        <f>E3+F3</f>
        <v>9</v>
      </c>
      <c r="I3" s="52">
        <f>+E3/H3</f>
        <v>0.55555555555555558</v>
      </c>
      <c r="J3" s="124">
        <f>+SUM(E3:E7)/SUM(H3:H7)</f>
        <v>0.6</v>
      </c>
    </row>
    <row r="4" spans="1:14" ht="16.5" thickTop="1" thickBot="1" x14ac:dyDescent="0.3">
      <c r="A4" s="98"/>
      <c r="B4" s="112"/>
      <c r="C4" s="3">
        <v>2</v>
      </c>
      <c r="D4" s="10" t="s">
        <v>17</v>
      </c>
      <c r="E4" s="14">
        <v>6</v>
      </c>
      <c r="F4" s="14">
        <v>3</v>
      </c>
      <c r="G4" s="5"/>
      <c r="H4" s="14">
        <f t="shared" ref="H4:H7" si="0">E4+F4</f>
        <v>9</v>
      </c>
      <c r="I4" s="42">
        <f t="shared" ref="I4:I7" si="1">+E4/H4</f>
        <v>0.66666666666666663</v>
      </c>
      <c r="J4" s="125"/>
      <c r="L4"/>
      <c r="M4"/>
      <c r="N4"/>
    </row>
    <row r="5" spans="1:14" ht="16.5" thickTop="1" thickBot="1" x14ac:dyDescent="0.3">
      <c r="A5" s="98"/>
      <c r="B5" s="112"/>
      <c r="C5" s="3">
        <v>3</v>
      </c>
      <c r="D5" s="10" t="s">
        <v>18</v>
      </c>
      <c r="E5" s="14">
        <v>5</v>
      </c>
      <c r="F5" s="14">
        <v>4</v>
      </c>
      <c r="G5" s="5"/>
      <c r="H5" s="14">
        <f t="shared" si="0"/>
        <v>9</v>
      </c>
      <c r="I5" s="42">
        <f t="shared" si="1"/>
        <v>0.55555555555555558</v>
      </c>
      <c r="J5" s="125"/>
      <c r="L5"/>
      <c r="M5"/>
      <c r="N5"/>
    </row>
    <row r="6" spans="1:14" ht="31.5" thickTop="1" thickBot="1" x14ac:dyDescent="0.3">
      <c r="A6" s="98"/>
      <c r="B6" s="112"/>
      <c r="C6" s="3">
        <v>4</v>
      </c>
      <c r="D6" s="10" t="s">
        <v>19</v>
      </c>
      <c r="E6" s="14">
        <v>6</v>
      </c>
      <c r="F6" s="14">
        <v>3</v>
      </c>
      <c r="G6" s="5"/>
      <c r="H6" s="14">
        <f t="shared" si="0"/>
        <v>9</v>
      </c>
      <c r="I6" s="42">
        <f t="shared" si="1"/>
        <v>0.66666666666666663</v>
      </c>
      <c r="J6" s="125"/>
      <c r="L6"/>
      <c r="M6"/>
      <c r="N6"/>
    </row>
    <row r="7" spans="1:14" ht="16.5" thickTop="1" thickBot="1" x14ac:dyDescent="0.3">
      <c r="A7" s="99"/>
      <c r="B7" s="113"/>
      <c r="C7" s="8">
        <v>5</v>
      </c>
      <c r="D7" s="34" t="s">
        <v>20</v>
      </c>
      <c r="E7" s="15">
        <v>5</v>
      </c>
      <c r="F7" s="15">
        <v>4</v>
      </c>
      <c r="G7" s="6"/>
      <c r="H7" s="15">
        <f t="shared" si="0"/>
        <v>9</v>
      </c>
      <c r="I7" s="53">
        <f t="shared" si="1"/>
        <v>0.55555555555555558</v>
      </c>
      <c r="J7" s="126"/>
      <c r="L7"/>
      <c r="M7"/>
      <c r="N7"/>
    </row>
    <row r="8" spans="1:14" ht="15.75" thickBot="1" x14ac:dyDescent="0.3">
      <c r="A8" s="97">
        <v>2</v>
      </c>
      <c r="B8" s="114" t="s">
        <v>7</v>
      </c>
      <c r="C8" s="54">
        <v>1</v>
      </c>
      <c r="D8" s="55" t="s">
        <v>21</v>
      </c>
      <c r="E8" s="26">
        <v>5</v>
      </c>
      <c r="F8" s="26">
        <v>4</v>
      </c>
      <c r="G8" s="33"/>
      <c r="H8" s="26">
        <f>E8+F8</f>
        <v>9</v>
      </c>
      <c r="I8" s="56">
        <f>+E8/H8</f>
        <v>0.55555555555555558</v>
      </c>
      <c r="J8" s="127">
        <f>+SUM(E8:E11)/SUM(H8:H11)</f>
        <v>0.61111111111111116</v>
      </c>
      <c r="L8"/>
      <c r="M8"/>
      <c r="N8"/>
    </row>
    <row r="9" spans="1:14" ht="16.5" thickTop="1" thickBot="1" x14ac:dyDescent="0.3">
      <c r="A9" s="98"/>
      <c r="B9" s="112"/>
      <c r="C9" s="4">
        <v>2</v>
      </c>
      <c r="D9" s="11" t="s">
        <v>22</v>
      </c>
      <c r="E9" s="16">
        <v>6</v>
      </c>
      <c r="F9" s="16">
        <v>3</v>
      </c>
      <c r="G9" s="5"/>
      <c r="H9" s="16">
        <f t="shared" ref="H9:H11" si="2">E9+F9</f>
        <v>9</v>
      </c>
      <c r="I9" s="43">
        <f t="shared" ref="I9:I11" si="3">+E9/H9</f>
        <v>0.66666666666666663</v>
      </c>
      <c r="J9" s="125"/>
      <c r="L9"/>
      <c r="M9"/>
      <c r="N9"/>
    </row>
    <row r="10" spans="1:14" ht="16.5" thickTop="1" thickBot="1" x14ac:dyDescent="0.3">
      <c r="A10" s="98"/>
      <c r="B10" s="112"/>
      <c r="C10" s="4">
        <v>3</v>
      </c>
      <c r="D10" s="11" t="s">
        <v>23</v>
      </c>
      <c r="E10" s="16">
        <v>5</v>
      </c>
      <c r="F10" s="16">
        <v>4</v>
      </c>
      <c r="G10" s="5"/>
      <c r="H10" s="16">
        <f t="shared" si="2"/>
        <v>9</v>
      </c>
      <c r="I10" s="43">
        <f t="shared" si="3"/>
        <v>0.55555555555555558</v>
      </c>
      <c r="J10" s="125"/>
      <c r="L10"/>
      <c r="M10"/>
      <c r="N10"/>
    </row>
    <row r="11" spans="1:14" ht="16.5" thickTop="1" thickBot="1" x14ac:dyDescent="0.3">
      <c r="A11" s="99"/>
      <c r="B11" s="113"/>
      <c r="C11" s="9">
        <v>4</v>
      </c>
      <c r="D11" s="35" t="s">
        <v>24</v>
      </c>
      <c r="E11" s="17">
        <v>6</v>
      </c>
      <c r="F11" s="17">
        <v>3</v>
      </c>
      <c r="G11" s="6"/>
      <c r="H11" s="17">
        <f t="shared" si="2"/>
        <v>9</v>
      </c>
      <c r="I11" s="57">
        <f t="shared" si="3"/>
        <v>0.66666666666666663</v>
      </c>
      <c r="J11" s="126"/>
      <c r="L11"/>
      <c r="M11"/>
      <c r="N11"/>
    </row>
    <row r="12" spans="1:14" ht="15.75" thickBot="1" x14ac:dyDescent="0.3">
      <c r="A12" s="100">
        <v>3</v>
      </c>
      <c r="B12" s="105" t="s">
        <v>12</v>
      </c>
      <c r="C12" s="32">
        <v>1</v>
      </c>
      <c r="D12" s="51" t="s">
        <v>56</v>
      </c>
      <c r="E12" s="19">
        <v>7</v>
      </c>
      <c r="F12" s="19">
        <v>3</v>
      </c>
      <c r="G12" s="33"/>
      <c r="H12" s="19">
        <f>E12+F12</f>
        <v>10</v>
      </c>
      <c r="I12" s="52">
        <f>+E12/H12</f>
        <v>0.7</v>
      </c>
      <c r="J12" s="124">
        <f>+SUM(E12:E14)/SUM(H12:H14)</f>
        <v>0.6428571428571429</v>
      </c>
    </row>
    <row r="13" spans="1:14" ht="16.5" thickTop="1" thickBot="1" x14ac:dyDescent="0.3">
      <c r="A13" s="98"/>
      <c r="B13" s="112"/>
      <c r="C13" s="3">
        <v>2</v>
      </c>
      <c r="D13" s="10" t="s">
        <v>57</v>
      </c>
      <c r="E13" s="14">
        <v>6</v>
      </c>
      <c r="F13" s="14">
        <v>4</v>
      </c>
      <c r="G13" s="5"/>
      <c r="H13" s="14">
        <f t="shared" ref="H13:H14" si="4">E13+F13</f>
        <v>10</v>
      </c>
      <c r="I13" s="42">
        <f>+E13/H13</f>
        <v>0.6</v>
      </c>
      <c r="J13" s="125"/>
    </row>
    <row r="14" spans="1:14" ht="16.5" thickTop="1" thickBot="1" x14ac:dyDescent="0.3">
      <c r="A14" s="99"/>
      <c r="B14" s="113"/>
      <c r="C14" s="8">
        <v>3</v>
      </c>
      <c r="D14" s="34" t="s">
        <v>58</v>
      </c>
      <c r="E14" s="15">
        <v>5</v>
      </c>
      <c r="F14" s="15">
        <v>3</v>
      </c>
      <c r="G14" s="6"/>
      <c r="H14" s="15">
        <f t="shared" si="4"/>
        <v>8</v>
      </c>
      <c r="I14" s="53">
        <f>+E14/H14</f>
        <v>0.625</v>
      </c>
      <c r="J14" s="126"/>
    </row>
    <row r="15" spans="1:14" s="25" customFormat="1" ht="15.75" thickBot="1" x14ac:dyDescent="0.3">
      <c r="A15" s="97">
        <v>4</v>
      </c>
      <c r="B15" s="114" t="s">
        <v>10</v>
      </c>
      <c r="C15" s="54">
        <v>1</v>
      </c>
      <c r="D15" s="55" t="s">
        <v>38</v>
      </c>
      <c r="E15" s="26">
        <v>8</v>
      </c>
      <c r="F15" s="26">
        <v>3</v>
      </c>
      <c r="G15" s="33"/>
      <c r="H15" s="26">
        <f>E15+F15</f>
        <v>11</v>
      </c>
      <c r="I15" s="56">
        <f t="shared" ref="I15:I59" si="5">+E15/H15</f>
        <v>0.72727272727272729</v>
      </c>
      <c r="J15" s="127">
        <f>+SUM(E15:E19)/SUM(H15:H19)</f>
        <v>0.69811320754716977</v>
      </c>
    </row>
    <row r="16" spans="1:14" s="25" customFormat="1" ht="31.5" thickTop="1" thickBot="1" x14ac:dyDescent="0.3">
      <c r="A16" s="101"/>
      <c r="B16" s="112"/>
      <c r="C16" s="4">
        <v>2</v>
      </c>
      <c r="D16" s="11" t="s">
        <v>39</v>
      </c>
      <c r="E16" s="16">
        <v>7</v>
      </c>
      <c r="F16" s="16">
        <v>4</v>
      </c>
      <c r="G16" s="5"/>
      <c r="H16" s="16">
        <f t="shared" ref="H16:H19" si="6">E16+F16</f>
        <v>11</v>
      </c>
      <c r="I16" s="43">
        <f t="shared" si="5"/>
        <v>0.63636363636363635</v>
      </c>
      <c r="J16" s="125"/>
    </row>
    <row r="17" spans="1:10" s="25" customFormat="1" ht="16.5" thickTop="1" thickBot="1" x14ac:dyDescent="0.3">
      <c r="A17" s="101"/>
      <c r="B17" s="112"/>
      <c r="C17" s="4">
        <v>3</v>
      </c>
      <c r="D17" s="11" t="s">
        <v>40</v>
      </c>
      <c r="E17" s="16">
        <v>6</v>
      </c>
      <c r="F17" s="16">
        <v>3</v>
      </c>
      <c r="G17" s="5"/>
      <c r="H17" s="16">
        <f t="shared" si="6"/>
        <v>9</v>
      </c>
      <c r="I17" s="43">
        <f t="shared" si="5"/>
        <v>0.66666666666666663</v>
      </c>
      <c r="J17" s="125"/>
    </row>
    <row r="18" spans="1:10" s="25" customFormat="1" ht="16.5" thickTop="1" thickBot="1" x14ac:dyDescent="0.3">
      <c r="A18" s="101"/>
      <c r="B18" s="112"/>
      <c r="C18" s="4">
        <v>4</v>
      </c>
      <c r="D18" s="11" t="s">
        <v>41</v>
      </c>
      <c r="E18" s="16">
        <v>8</v>
      </c>
      <c r="F18" s="16">
        <v>3</v>
      </c>
      <c r="G18" s="5"/>
      <c r="H18" s="16">
        <f t="shared" si="6"/>
        <v>11</v>
      </c>
      <c r="I18" s="43">
        <f t="shared" si="5"/>
        <v>0.72727272727272729</v>
      </c>
      <c r="J18" s="125"/>
    </row>
    <row r="19" spans="1:10" s="25" customFormat="1" ht="16.5" thickTop="1" thickBot="1" x14ac:dyDescent="0.3">
      <c r="A19" s="102"/>
      <c r="B19" s="113"/>
      <c r="C19" s="9">
        <v>5</v>
      </c>
      <c r="D19" s="35" t="s">
        <v>42</v>
      </c>
      <c r="E19" s="17">
        <v>8</v>
      </c>
      <c r="F19" s="17">
        <v>3</v>
      </c>
      <c r="G19" s="6"/>
      <c r="H19" s="17">
        <f t="shared" si="6"/>
        <v>11</v>
      </c>
      <c r="I19" s="57">
        <f t="shared" si="5"/>
        <v>0.72727272727272729</v>
      </c>
      <c r="J19" s="126"/>
    </row>
    <row r="20" spans="1:10" s="25" customFormat="1" ht="30.75" thickBot="1" x14ac:dyDescent="0.3">
      <c r="A20" s="100">
        <v>5</v>
      </c>
      <c r="B20" s="105" t="s">
        <v>77</v>
      </c>
      <c r="C20" s="32">
        <v>1</v>
      </c>
      <c r="D20" s="51" t="s">
        <v>43</v>
      </c>
      <c r="E20" s="19">
        <v>8</v>
      </c>
      <c r="F20" s="19">
        <v>3</v>
      </c>
      <c r="G20" s="33"/>
      <c r="H20" s="19">
        <f>E20+F20</f>
        <v>11</v>
      </c>
      <c r="I20" s="52">
        <f t="shared" si="5"/>
        <v>0.72727272727272729</v>
      </c>
      <c r="J20" s="124">
        <f>+SUM(E20:E24)/SUM(H20:H24)</f>
        <v>0.69811320754716977</v>
      </c>
    </row>
    <row r="21" spans="1:10" s="25" customFormat="1" ht="31.5" thickTop="1" thickBot="1" x14ac:dyDescent="0.3">
      <c r="A21" s="103"/>
      <c r="B21" s="112"/>
      <c r="C21" s="3">
        <v>2</v>
      </c>
      <c r="D21" s="10" t="s">
        <v>44</v>
      </c>
      <c r="E21" s="14">
        <v>7</v>
      </c>
      <c r="F21" s="14">
        <v>4</v>
      </c>
      <c r="G21" s="5"/>
      <c r="H21" s="14">
        <f t="shared" ref="H21:H24" si="7">E21+F21</f>
        <v>11</v>
      </c>
      <c r="I21" s="42">
        <f t="shared" si="5"/>
        <v>0.63636363636363635</v>
      </c>
      <c r="J21" s="125"/>
    </row>
    <row r="22" spans="1:10" s="25" customFormat="1" ht="31.5" thickTop="1" thickBot="1" x14ac:dyDescent="0.3">
      <c r="A22" s="103"/>
      <c r="B22" s="112"/>
      <c r="C22" s="3">
        <v>3</v>
      </c>
      <c r="D22" s="10" t="s">
        <v>45</v>
      </c>
      <c r="E22" s="14">
        <v>6</v>
      </c>
      <c r="F22" s="14">
        <v>3</v>
      </c>
      <c r="G22" s="5"/>
      <c r="H22" s="14">
        <f t="shared" si="7"/>
        <v>9</v>
      </c>
      <c r="I22" s="42">
        <f t="shared" si="5"/>
        <v>0.66666666666666663</v>
      </c>
      <c r="J22" s="125"/>
    </row>
    <row r="23" spans="1:10" s="25" customFormat="1" ht="46.5" thickTop="1" thickBot="1" x14ac:dyDescent="0.3">
      <c r="A23" s="103"/>
      <c r="B23" s="112"/>
      <c r="C23" s="3">
        <v>4</v>
      </c>
      <c r="D23" s="10" t="s">
        <v>46</v>
      </c>
      <c r="E23" s="14">
        <v>8</v>
      </c>
      <c r="F23" s="14">
        <v>3</v>
      </c>
      <c r="G23" s="5"/>
      <c r="H23" s="14">
        <f t="shared" si="7"/>
        <v>11</v>
      </c>
      <c r="I23" s="42">
        <f t="shared" si="5"/>
        <v>0.72727272727272729</v>
      </c>
      <c r="J23" s="125"/>
    </row>
    <row r="24" spans="1:10" s="25" customFormat="1" ht="16.5" thickTop="1" thickBot="1" x14ac:dyDescent="0.3">
      <c r="A24" s="104"/>
      <c r="B24" s="113"/>
      <c r="C24" s="8">
        <v>5</v>
      </c>
      <c r="D24" s="36" t="s">
        <v>78</v>
      </c>
      <c r="E24" s="15">
        <v>8</v>
      </c>
      <c r="F24" s="15">
        <v>3</v>
      </c>
      <c r="G24" s="6"/>
      <c r="H24" s="15">
        <f t="shared" si="7"/>
        <v>11</v>
      </c>
      <c r="I24" s="53">
        <f t="shared" si="5"/>
        <v>0.72727272727272729</v>
      </c>
      <c r="J24" s="126"/>
    </row>
    <row r="25" spans="1:10" s="25" customFormat="1" ht="15.75" thickBot="1" x14ac:dyDescent="0.3">
      <c r="A25" s="97">
        <v>6</v>
      </c>
      <c r="B25" s="114" t="s">
        <v>8</v>
      </c>
      <c r="C25" s="54">
        <v>1</v>
      </c>
      <c r="D25" s="55" t="s">
        <v>25</v>
      </c>
      <c r="E25" s="26">
        <v>4</v>
      </c>
      <c r="F25" s="26">
        <v>3</v>
      </c>
      <c r="G25" s="33"/>
      <c r="H25" s="26">
        <f>E25+F25</f>
        <v>7</v>
      </c>
      <c r="I25" s="56">
        <f t="shared" si="5"/>
        <v>0.5714285714285714</v>
      </c>
      <c r="J25" s="127">
        <f>+SUM(E25:E31)/SUM(H25:H31)</f>
        <v>0.59649122807017541</v>
      </c>
    </row>
    <row r="26" spans="1:10" s="25" customFormat="1" ht="16.5" thickTop="1" thickBot="1" x14ac:dyDescent="0.3">
      <c r="A26" s="101"/>
      <c r="B26" s="112"/>
      <c r="C26" s="4">
        <v>2</v>
      </c>
      <c r="D26" s="11" t="s">
        <v>26</v>
      </c>
      <c r="E26" s="16">
        <v>4</v>
      </c>
      <c r="F26" s="16">
        <v>4</v>
      </c>
      <c r="G26" s="16"/>
      <c r="H26" s="16">
        <f t="shared" ref="H26:H31" si="8">E26+F26</f>
        <v>8</v>
      </c>
      <c r="I26" s="43">
        <f t="shared" si="5"/>
        <v>0.5</v>
      </c>
      <c r="J26" s="125"/>
    </row>
    <row r="27" spans="1:10" s="25" customFormat="1" ht="16.5" thickTop="1" thickBot="1" x14ac:dyDescent="0.3">
      <c r="A27" s="101"/>
      <c r="B27" s="112"/>
      <c r="C27" s="4">
        <v>3</v>
      </c>
      <c r="D27" s="11" t="s">
        <v>27</v>
      </c>
      <c r="E27" s="16">
        <v>6</v>
      </c>
      <c r="F27" s="16">
        <v>3</v>
      </c>
      <c r="G27" s="5"/>
      <c r="H27" s="16">
        <f t="shared" si="8"/>
        <v>9</v>
      </c>
      <c r="I27" s="43">
        <f t="shared" si="5"/>
        <v>0.66666666666666663</v>
      </c>
      <c r="J27" s="125"/>
    </row>
    <row r="28" spans="1:10" s="25" customFormat="1" ht="16.5" thickTop="1" thickBot="1" x14ac:dyDescent="0.3">
      <c r="A28" s="101"/>
      <c r="B28" s="112"/>
      <c r="C28" s="4">
        <v>4</v>
      </c>
      <c r="D28" s="11" t="s">
        <v>28</v>
      </c>
      <c r="E28" s="16">
        <v>4</v>
      </c>
      <c r="F28" s="16">
        <v>3</v>
      </c>
      <c r="G28" s="16"/>
      <c r="H28" s="16">
        <f t="shared" si="8"/>
        <v>7</v>
      </c>
      <c r="I28" s="43">
        <f t="shared" si="5"/>
        <v>0.5714285714285714</v>
      </c>
      <c r="J28" s="125"/>
    </row>
    <row r="29" spans="1:10" s="25" customFormat="1" ht="31.5" thickTop="1" thickBot="1" x14ac:dyDescent="0.3">
      <c r="A29" s="101"/>
      <c r="B29" s="112"/>
      <c r="C29" s="4">
        <v>5</v>
      </c>
      <c r="D29" s="11" t="s">
        <v>29</v>
      </c>
      <c r="E29" s="16">
        <v>4</v>
      </c>
      <c r="F29" s="16">
        <v>4</v>
      </c>
      <c r="G29" s="16"/>
      <c r="H29" s="16">
        <f>E29+F29</f>
        <v>8</v>
      </c>
      <c r="I29" s="43">
        <f t="shared" si="5"/>
        <v>0.5</v>
      </c>
      <c r="J29" s="125"/>
    </row>
    <row r="30" spans="1:10" s="25" customFormat="1" ht="31.5" thickTop="1" thickBot="1" x14ac:dyDescent="0.3">
      <c r="A30" s="101"/>
      <c r="B30" s="112"/>
      <c r="C30" s="4">
        <v>6</v>
      </c>
      <c r="D30" s="11" t="s">
        <v>30</v>
      </c>
      <c r="E30" s="16">
        <v>6</v>
      </c>
      <c r="F30" s="16">
        <v>3</v>
      </c>
      <c r="G30" s="5"/>
      <c r="H30" s="16">
        <f t="shared" si="8"/>
        <v>9</v>
      </c>
      <c r="I30" s="43">
        <f t="shared" si="5"/>
        <v>0.66666666666666663</v>
      </c>
      <c r="J30" s="125"/>
    </row>
    <row r="31" spans="1:10" s="25" customFormat="1" ht="31.5" thickTop="1" thickBot="1" x14ac:dyDescent="0.3">
      <c r="A31" s="102"/>
      <c r="B31" s="113"/>
      <c r="C31" s="9">
        <v>7</v>
      </c>
      <c r="D31" s="35" t="s">
        <v>31</v>
      </c>
      <c r="E31" s="17">
        <v>6</v>
      </c>
      <c r="F31" s="17">
        <v>3</v>
      </c>
      <c r="G31" s="6"/>
      <c r="H31" s="17">
        <f t="shared" si="8"/>
        <v>9</v>
      </c>
      <c r="I31" s="57">
        <f t="shared" si="5"/>
        <v>0.66666666666666663</v>
      </c>
      <c r="J31" s="126"/>
    </row>
    <row r="32" spans="1:10" s="25" customFormat="1" ht="15.75" thickBot="1" x14ac:dyDescent="0.3">
      <c r="A32" s="100">
        <v>7</v>
      </c>
      <c r="B32" s="105" t="s">
        <v>9</v>
      </c>
      <c r="C32" s="32">
        <v>1</v>
      </c>
      <c r="D32" s="51" t="s">
        <v>32</v>
      </c>
      <c r="E32" s="19">
        <v>4</v>
      </c>
      <c r="F32" s="19">
        <v>3</v>
      </c>
      <c r="G32" s="33"/>
      <c r="H32" s="19">
        <f>E32+F32</f>
        <v>7</v>
      </c>
      <c r="I32" s="52">
        <f t="shared" si="5"/>
        <v>0.5714285714285714</v>
      </c>
      <c r="J32" s="124">
        <f>+SUM(E32:E37)/SUM(H32:H37)</f>
        <v>0.63461538461538458</v>
      </c>
    </row>
    <row r="33" spans="1:10" s="25" customFormat="1" ht="16.5" thickTop="1" thickBot="1" x14ac:dyDescent="0.3">
      <c r="A33" s="103"/>
      <c r="B33" s="112"/>
      <c r="C33" s="3">
        <v>2</v>
      </c>
      <c r="D33" s="10" t="s">
        <v>33</v>
      </c>
      <c r="E33" s="14">
        <v>5</v>
      </c>
      <c r="F33" s="14">
        <v>4</v>
      </c>
      <c r="G33" s="5"/>
      <c r="H33" s="14">
        <f>E33+F33</f>
        <v>9</v>
      </c>
      <c r="I33" s="42">
        <f t="shared" si="5"/>
        <v>0.55555555555555558</v>
      </c>
      <c r="J33" s="125"/>
    </row>
    <row r="34" spans="1:10" s="25" customFormat="1" ht="31.5" thickTop="1" thickBot="1" x14ac:dyDescent="0.3">
      <c r="A34" s="103"/>
      <c r="B34" s="112"/>
      <c r="C34" s="3">
        <v>3</v>
      </c>
      <c r="D34" s="10" t="s">
        <v>34</v>
      </c>
      <c r="E34" s="14">
        <v>6</v>
      </c>
      <c r="F34" s="14">
        <v>3</v>
      </c>
      <c r="G34" s="5"/>
      <c r="H34" s="14">
        <f t="shared" ref="H34:H36" si="9">E34+F34</f>
        <v>9</v>
      </c>
      <c r="I34" s="42">
        <f t="shared" si="5"/>
        <v>0.66666666666666663</v>
      </c>
      <c r="J34" s="125"/>
    </row>
    <row r="35" spans="1:10" s="25" customFormat="1" ht="46.5" thickTop="1" thickBot="1" x14ac:dyDescent="0.3">
      <c r="A35" s="103"/>
      <c r="B35" s="112"/>
      <c r="C35" s="3">
        <v>4</v>
      </c>
      <c r="D35" s="10" t="s">
        <v>35</v>
      </c>
      <c r="E35" s="14">
        <v>6</v>
      </c>
      <c r="F35" s="14">
        <v>3</v>
      </c>
      <c r="G35" s="5"/>
      <c r="H35" s="14">
        <f t="shared" si="9"/>
        <v>9</v>
      </c>
      <c r="I35" s="42">
        <f t="shared" si="5"/>
        <v>0.66666666666666663</v>
      </c>
      <c r="J35" s="125"/>
    </row>
    <row r="36" spans="1:10" s="25" customFormat="1" ht="31.5" thickTop="1" thickBot="1" x14ac:dyDescent="0.3">
      <c r="A36" s="103"/>
      <c r="B36" s="112"/>
      <c r="C36" s="3">
        <v>5</v>
      </c>
      <c r="D36" s="10" t="s">
        <v>36</v>
      </c>
      <c r="E36" s="14">
        <v>6</v>
      </c>
      <c r="F36" s="14">
        <v>3</v>
      </c>
      <c r="G36" s="5"/>
      <c r="H36" s="14">
        <f t="shared" si="9"/>
        <v>9</v>
      </c>
      <c r="I36" s="42">
        <f t="shared" si="5"/>
        <v>0.66666666666666663</v>
      </c>
      <c r="J36" s="125"/>
    </row>
    <row r="37" spans="1:10" s="25" customFormat="1" ht="31.5" thickTop="1" thickBot="1" x14ac:dyDescent="0.3">
      <c r="A37" s="104"/>
      <c r="B37" s="113"/>
      <c r="C37" s="8">
        <v>6</v>
      </c>
      <c r="D37" s="34" t="s">
        <v>37</v>
      </c>
      <c r="E37" s="15">
        <v>6</v>
      </c>
      <c r="F37" s="15">
        <v>3</v>
      </c>
      <c r="G37" s="6"/>
      <c r="H37" s="15">
        <f>E37+F37</f>
        <v>9</v>
      </c>
      <c r="I37" s="53">
        <f t="shared" si="5"/>
        <v>0.66666666666666663</v>
      </c>
      <c r="J37" s="126"/>
    </row>
    <row r="38" spans="1:10" s="25" customFormat="1" ht="15.75" thickBot="1" x14ac:dyDescent="0.3">
      <c r="A38" s="97">
        <v>8</v>
      </c>
      <c r="B38" s="114" t="s">
        <v>11</v>
      </c>
      <c r="C38" s="54">
        <v>1</v>
      </c>
      <c r="D38" s="55" t="s">
        <v>47</v>
      </c>
      <c r="E38" s="26">
        <v>8</v>
      </c>
      <c r="F38" s="26">
        <v>3</v>
      </c>
      <c r="G38" s="33"/>
      <c r="H38" s="26">
        <f>E38+F38</f>
        <v>11</v>
      </c>
      <c r="I38" s="56">
        <f t="shared" si="5"/>
        <v>0.72727272727272729</v>
      </c>
      <c r="J38" s="127">
        <f>+SUM(E38:E41)/SUM(H38:H41)</f>
        <v>0.69047619047619047</v>
      </c>
    </row>
    <row r="39" spans="1:10" s="25" customFormat="1" ht="16.5" thickTop="1" thickBot="1" x14ac:dyDescent="0.3">
      <c r="A39" s="101"/>
      <c r="B39" s="112"/>
      <c r="C39" s="4">
        <v>2</v>
      </c>
      <c r="D39" s="11" t="s">
        <v>48</v>
      </c>
      <c r="E39" s="16">
        <v>7</v>
      </c>
      <c r="F39" s="16">
        <v>4</v>
      </c>
      <c r="G39" s="5"/>
      <c r="H39" s="16">
        <f t="shared" ref="H39:H41" si="10">E39+F39</f>
        <v>11</v>
      </c>
      <c r="I39" s="43">
        <f t="shared" si="5"/>
        <v>0.63636363636363635</v>
      </c>
      <c r="J39" s="125"/>
    </row>
    <row r="40" spans="1:10" s="25" customFormat="1" ht="16.5" thickTop="1" thickBot="1" x14ac:dyDescent="0.3">
      <c r="A40" s="101"/>
      <c r="B40" s="112"/>
      <c r="C40" s="4">
        <v>3</v>
      </c>
      <c r="D40" s="11" t="s">
        <v>49</v>
      </c>
      <c r="E40" s="16">
        <v>6</v>
      </c>
      <c r="F40" s="16">
        <v>3</v>
      </c>
      <c r="G40" s="5"/>
      <c r="H40" s="16">
        <f t="shared" si="10"/>
        <v>9</v>
      </c>
      <c r="I40" s="43">
        <f t="shared" si="5"/>
        <v>0.66666666666666663</v>
      </c>
      <c r="J40" s="125"/>
    </row>
    <row r="41" spans="1:10" s="25" customFormat="1" ht="16.5" thickTop="1" thickBot="1" x14ac:dyDescent="0.3">
      <c r="A41" s="102"/>
      <c r="B41" s="113"/>
      <c r="C41" s="9">
        <v>4</v>
      </c>
      <c r="D41" s="35" t="s">
        <v>50</v>
      </c>
      <c r="E41" s="17">
        <v>8</v>
      </c>
      <c r="F41" s="17">
        <v>3</v>
      </c>
      <c r="G41" s="6"/>
      <c r="H41" s="17">
        <f t="shared" si="10"/>
        <v>11</v>
      </c>
      <c r="I41" s="57">
        <f t="shared" si="5"/>
        <v>0.72727272727272729</v>
      </c>
      <c r="J41" s="126"/>
    </row>
    <row r="42" spans="1:10" s="25" customFormat="1" ht="15.75" thickBot="1" x14ac:dyDescent="0.3">
      <c r="A42" s="100">
        <v>9</v>
      </c>
      <c r="B42" s="105" t="s">
        <v>74</v>
      </c>
      <c r="C42" s="32">
        <v>1</v>
      </c>
      <c r="D42" s="51" t="s">
        <v>51</v>
      </c>
      <c r="E42" s="19">
        <v>8</v>
      </c>
      <c r="F42" s="19">
        <v>3</v>
      </c>
      <c r="G42" s="33"/>
      <c r="H42" s="19">
        <f>E42+F42</f>
        <v>11</v>
      </c>
      <c r="I42" s="52">
        <f t="shared" si="5"/>
        <v>0.72727272727272729</v>
      </c>
      <c r="J42" s="124">
        <f>+SUM(E42:E46)/SUM(H42:H46)</f>
        <v>0.69811320754716977</v>
      </c>
    </row>
    <row r="43" spans="1:10" s="25" customFormat="1" ht="16.5" thickTop="1" thickBot="1" x14ac:dyDescent="0.3">
      <c r="A43" s="103"/>
      <c r="B43" s="112"/>
      <c r="C43" s="3">
        <v>2</v>
      </c>
      <c r="D43" s="10" t="s">
        <v>52</v>
      </c>
      <c r="E43" s="14">
        <v>7</v>
      </c>
      <c r="F43" s="14">
        <v>4</v>
      </c>
      <c r="G43" s="5"/>
      <c r="H43" s="14">
        <f>E43+F43</f>
        <v>11</v>
      </c>
      <c r="I43" s="42">
        <f t="shared" si="5"/>
        <v>0.63636363636363635</v>
      </c>
      <c r="J43" s="125"/>
    </row>
    <row r="44" spans="1:10" s="25" customFormat="1" ht="16.5" thickTop="1" thickBot="1" x14ac:dyDescent="0.3">
      <c r="A44" s="103"/>
      <c r="B44" s="112"/>
      <c r="C44" s="3">
        <v>3</v>
      </c>
      <c r="D44" s="10" t="s">
        <v>53</v>
      </c>
      <c r="E44" s="14">
        <v>6</v>
      </c>
      <c r="F44" s="14">
        <v>3</v>
      </c>
      <c r="G44" s="5"/>
      <c r="H44" s="14">
        <f t="shared" ref="H44:H46" si="11">E44+F44</f>
        <v>9</v>
      </c>
      <c r="I44" s="42">
        <f t="shared" si="5"/>
        <v>0.66666666666666663</v>
      </c>
      <c r="J44" s="125"/>
    </row>
    <row r="45" spans="1:10" s="25" customFormat="1" ht="16.5" thickTop="1" thickBot="1" x14ac:dyDescent="0.3">
      <c r="A45" s="103"/>
      <c r="B45" s="112"/>
      <c r="C45" s="3">
        <v>4</v>
      </c>
      <c r="D45" s="10" t="s">
        <v>54</v>
      </c>
      <c r="E45" s="14">
        <v>8</v>
      </c>
      <c r="F45" s="14">
        <v>3</v>
      </c>
      <c r="G45" s="5"/>
      <c r="H45" s="14">
        <f t="shared" si="11"/>
        <v>11</v>
      </c>
      <c r="I45" s="42">
        <f t="shared" si="5"/>
        <v>0.72727272727272729</v>
      </c>
      <c r="J45" s="125"/>
    </row>
    <row r="46" spans="1:10" s="25" customFormat="1" ht="31.5" thickTop="1" thickBot="1" x14ac:dyDescent="0.3">
      <c r="A46" s="104"/>
      <c r="B46" s="113"/>
      <c r="C46" s="8">
        <v>5</v>
      </c>
      <c r="D46" s="34" t="s">
        <v>55</v>
      </c>
      <c r="E46" s="15">
        <v>8</v>
      </c>
      <c r="F46" s="15">
        <v>3</v>
      </c>
      <c r="G46" s="6"/>
      <c r="H46" s="15">
        <f t="shared" si="11"/>
        <v>11</v>
      </c>
      <c r="I46" s="53">
        <f t="shared" si="5"/>
        <v>0.72727272727272729</v>
      </c>
      <c r="J46" s="126"/>
    </row>
    <row r="47" spans="1:10" ht="30.75" thickBot="1" x14ac:dyDescent="0.3">
      <c r="A47" s="97">
        <v>10</v>
      </c>
      <c r="B47" s="114" t="s">
        <v>13</v>
      </c>
      <c r="C47" s="54">
        <v>1</v>
      </c>
      <c r="D47" s="55" t="s">
        <v>59</v>
      </c>
      <c r="E47" s="26">
        <v>4</v>
      </c>
      <c r="F47" s="26">
        <v>3</v>
      </c>
      <c r="G47" s="26"/>
      <c r="H47" s="26">
        <f>E47+F47</f>
        <v>7</v>
      </c>
      <c r="I47" s="56">
        <f t="shared" si="5"/>
        <v>0.5714285714285714</v>
      </c>
      <c r="J47" s="127">
        <f>+SUM(E47:E54)/SUM(H47:H54)</f>
        <v>0.5357142857142857</v>
      </c>
    </row>
    <row r="48" spans="1:10" ht="46.5" thickTop="1" thickBot="1" x14ac:dyDescent="0.3">
      <c r="A48" s="98"/>
      <c r="B48" s="112"/>
      <c r="C48" s="4">
        <v>2</v>
      </c>
      <c r="D48" s="11" t="s">
        <v>60</v>
      </c>
      <c r="E48" s="16">
        <v>4</v>
      </c>
      <c r="F48" s="16">
        <v>3</v>
      </c>
      <c r="G48" s="16"/>
      <c r="H48" s="16">
        <f t="shared" ref="H48:H53" si="12">E48+F48</f>
        <v>7</v>
      </c>
      <c r="I48" s="43">
        <f t="shared" si="5"/>
        <v>0.5714285714285714</v>
      </c>
      <c r="J48" s="125"/>
    </row>
    <row r="49" spans="1:14" ht="31.5" thickTop="1" thickBot="1" x14ac:dyDescent="0.3">
      <c r="A49" s="98"/>
      <c r="B49" s="112"/>
      <c r="C49" s="4">
        <v>3</v>
      </c>
      <c r="D49" s="11" t="s">
        <v>61</v>
      </c>
      <c r="E49" s="16">
        <v>4</v>
      </c>
      <c r="F49" s="16">
        <v>3</v>
      </c>
      <c r="G49" s="16"/>
      <c r="H49" s="16">
        <f t="shared" si="12"/>
        <v>7</v>
      </c>
      <c r="I49" s="43">
        <f t="shared" si="5"/>
        <v>0.5714285714285714</v>
      </c>
      <c r="J49" s="125"/>
    </row>
    <row r="50" spans="1:14" ht="31.5" thickTop="1" thickBot="1" x14ac:dyDescent="0.3">
      <c r="A50" s="98"/>
      <c r="B50" s="112"/>
      <c r="C50" s="4">
        <v>4</v>
      </c>
      <c r="D50" s="11" t="s">
        <v>62</v>
      </c>
      <c r="E50" s="16">
        <v>4</v>
      </c>
      <c r="F50" s="16">
        <v>3</v>
      </c>
      <c r="G50" s="5"/>
      <c r="H50" s="16">
        <f t="shared" si="12"/>
        <v>7</v>
      </c>
      <c r="I50" s="43">
        <f t="shared" si="5"/>
        <v>0.5714285714285714</v>
      </c>
      <c r="J50" s="125"/>
    </row>
    <row r="51" spans="1:14" ht="31.5" thickTop="1" thickBot="1" x14ac:dyDescent="0.3">
      <c r="A51" s="98"/>
      <c r="B51" s="112"/>
      <c r="C51" s="4">
        <v>5</v>
      </c>
      <c r="D51" s="11" t="s">
        <v>63</v>
      </c>
      <c r="E51" s="16">
        <v>3</v>
      </c>
      <c r="F51" s="16">
        <v>4</v>
      </c>
      <c r="G51" s="5"/>
      <c r="H51" s="16">
        <f t="shared" si="12"/>
        <v>7</v>
      </c>
      <c r="I51" s="43">
        <f t="shared" si="5"/>
        <v>0.42857142857142855</v>
      </c>
      <c r="J51" s="125"/>
    </row>
    <row r="52" spans="1:14" ht="16.5" thickTop="1" thickBot="1" x14ac:dyDescent="0.3">
      <c r="A52" s="98"/>
      <c r="B52" s="112"/>
      <c r="C52" s="4">
        <v>6</v>
      </c>
      <c r="D52" s="11" t="s">
        <v>64</v>
      </c>
      <c r="E52" s="16">
        <v>3</v>
      </c>
      <c r="F52" s="16">
        <v>4</v>
      </c>
      <c r="G52" s="5"/>
      <c r="H52" s="16">
        <f t="shared" si="12"/>
        <v>7</v>
      </c>
      <c r="I52" s="43">
        <f t="shared" si="5"/>
        <v>0.42857142857142855</v>
      </c>
      <c r="J52" s="125"/>
    </row>
    <row r="53" spans="1:14" ht="16.5" thickTop="1" thickBot="1" x14ac:dyDescent="0.3">
      <c r="A53" s="98"/>
      <c r="B53" s="112"/>
      <c r="C53" s="4">
        <v>7</v>
      </c>
      <c r="D53" s="11" t="s">
        <v>65</v>
      </c>
      <c r="E53" s="16">
        <v>4</v>
      </c>
      <c r="F53" s="16">
        <v>3</v>
      </c>
      <c r="G53" s="5"/>
      <c r="H53" s="16">
        <f t="shared" si="12"/>
        <v>7</v>
      </c>
      <c r="I53" s="43">
        <f t="shared" si="5"/>
        <v>0.5714285714285714</v>
      </c>
      <c r="J53" s="125"/>
    </row>
    <row r="54" spans="1:14" ht="31.5" thickTop="1" thickBot="1" x14ac:dyDescent="0.3">
      <c r="A54" s="99"/>
      <c r="B54" s="113"/>
      <c r="C54" s="9">
        <v>8</v>
      </c>
      <c r="D54" s="35" t="s">
        <v>66</v>
      </c>
      <c r="E54" s="17">
        <v>4</v>
      </c>
      <c r="F54" s="17">
        <v>3</v>
      </c>
      <c r="G54" s="6"/>
      <c r="H54" s="17">
        <f>E54+F54</f>
        <v>7</v>
      </c>
      <c r="I54" s="57">
        <f t="shared" si="5"/>
        <v>0.5714285714285714</v>
      </c>
      <c r="J54" s="126"/>
    </row>
    <row r="55" spans="1:14" ht="30.75" thickBot="1" x14ac:dyDescent="0.3">
      <c r="A55" s="100">
        <v>11</v>
      </c>
      <c r="B55" s="105" t="s">
        <v>14</v>
      </c>
      <c r="C55" s="32">
        <v>1</v>
      </c>
      <c r="D55" s="51" t="s">
        <v>67</v>
      </c>
      <c r="E55" s="19">
        <v>6</v>
      </c>
      <c r="F55" s="19">
        <v>3</v>
      </c>
      <c r="G55" s="19"/>
      <c r="H55" s="19">
        <f>E55+F55</f>
        <v>9</v>
      </c>
      <c r="I55" s="52">
        <f t="shared" si="5"/>
        <v>0.66666666666666663</v>
      </c>
      <c r="J55" s="124">
        <f>+SUM(E55:E59)/SUM(H55:H59)</f>
        <v>0.60465116279069764</v>
      </c>
    </row>
    <row r="56" spans="1:14" ht="31.5" thickTop="1" thickBot="1" x14ac:dyDescent="0.3">
      <c r="A56" s="98"/>
      <c r="B56" s="112"/>
      <c r="C56" s="3">
        <v>2</v>
      </c>
      <c r="D56" s="10" t="s">
        <v>68</v>
      </c>
      <c r="E56" s="14">
        <v>5</v>
      </c>
      <c r="F56" s="14">
        <v>4</v>
      </c>
      <c r="G56" s="5"/>
      <c r="H56" s="14">
        <f t="shared" ref="H56:H58" si="13">E56+F56</f>
        <v>9</v>
      </c>
      <c r="I56" s="42">
        <f t="shared" si="5"/>
        <v>0.55555555555555558</v>
      </c>
      <c r="J56" s="125"/>
    </row>
    <row r="57" spans="1:14" ht="31.5" thickTop="1" thickBot="1" x14ac:dyDescent="0.3">
      <c r="A57" s="98"/>
      <c r="B57" s="112"/>
      <c r="C57" s="3">
        <v>3</v>
      </c>
      <c r="D57" s="10" t="s">
        <v>69</v>
      </c>
      <c r="E57" s="14">
        <v>4</v>
      </c>
      <c r="F57" s="14">
        <v>4</v>
      </c>
      <c r="G57" s="14"/>
      <c r="H57" s="14">
        <f t="shared" si="13"/>
        <v>8</v>
      </c>
      <c r="I57" s="42">
        <f t="shared" si="5"/>
        <v>0.5</v>
      </c>
      <c r="J57" s="125"/>
    </row>
    <row r="58" spans="1:14" ht="16.5" thickTop="1" thickBot="1" x14ac:dyDescent="0.3">
      <c r="A58" s="98"/>
      <c r="B58" s="112"/>
      <c r="C58" s="3">
        <v>4</v>
      </c>
      <c r="D58" s="10" t="s">
        <v>70</v>
      </c>
      <c r="E58" s="14">
        <v>5</v>
      </c>
      <c r="F58" s="14">
        <v>3</v>
      </c>
      <c r="G58" s="5"/>
      <c r="H58" s="14">
        <f t="shared" si="13"/>
        <v>8</v>
      </c>
      <c r="I58" s="42">
        <f t="shared" si="5"/>
        <v>0.625</v>
      </c>
      <c r="J58" s="125"/>
    </row>
    <row r="59" spans="1:14" ht="16.5" thickTop="1" thickBot="1" x14ac:dyDescent="0.3">
      <c r="A59" s="99"/>
      <c r="B59" s="113"/>
      <c r="C59" s="8">
        <v>5</v>
      </c>
      <c r="D59" s="34" t="s">
        <v>71</v>
      </c>
      <c r="E59" s="15">
        <v>6</v>
      </c>
      <c r="F59" s="15">
        <v>3</v>
      </c>
      <c r="G59" s="6"/>
      <c r="H59" s="15">
        <f>E59+F59</f>
        <v>9</v>
      </c>
      <c r="I59" s="53">
        <f t="shared" si="5"/>
        <v>0.66666666666666663</v>
      </c>
      <c r="J59" s="126"/>
    </row>
    <row r="60" spans="1:14" ht="30.75" thickBot="1" x14ac:dyDescent="0.3">
      <c r="A60" s="97">
        <v>12</v>
      </c>
      <c r="B60" s="114" t="s">
        <v>79</v>
      </c>
      <c r="C60" s="54">
        <v>1</v>
      </c>
      <c r="D60" s="29" t="s">
        <v>80</v>
      </c>
      <c r="E60" s="26"/>
      <c r="F60" s="26"/>
      <c r="G60" s="33"/>
      <c r="H60" s="26">
        <f>E60+F60</f>
        <v>0</v>
      </c>
      <c r="I60" s="56" t="e">
        <f>+E60/H60</f>
        <v>#DIV/0!</v>
      </c>
      <c r="J60" s="127" t="e">
        <f>+SUM(E60:E63)/SUM(H60:H63)</f>
        <v>#DIV/0!</v>
      </c>
      <c r="L60"/>
      <c r="M60"/>
      <c r="N60"/>
    </row>
    <row r="61" spans="1:14" ht="16.5" thickTop="1" thickBot="1" x14ac:dyDescent="0.3">
      <c r="A61" s="98"/>
      <c r="B61" s="112"/>
      <c r="C61" s="4">
        <v>2</v>
      </c>
      <c r="D61" s="11" t="s">
        <v>17</v>
      </c>
      <c r="E61" s="16"/>
      <c r="F61" s="16"/>
      <c r="G61" s="5"/>
      <c r="H61" s="16">
        <f t="shared" ref="H61:H63" si="14">E61+F61</f>
        <v>0</v>
      </c>
      <c r="I61" s="43" t="e">
        <f t="shared" ref="I61:I124" si="15">+E61/H61</f>
        <v>#DIV/0!</v>
      </c>
      <c r="J61" s="125"/>
      <c r="L61"/>
      <c r="M61"/>
      <c r="N61"/>
    </row>
    <row r="62" spans="1:14" ht="16.5" thickTop="1" thickBot="1" x14ac:dyDescent="0.3">
      <c r="A62" s="98"/>
      <c r="B62" s="112"/>
      <c r="C62" s="4">
        <v>3</v>
      </c>
      <c r="D62" s="11" t="s">
        <v>18</v>
      </c>
      <c r="E62" s="16"/>
      <c r="F62" s="16"/>
      <c r="G62" s="5"/>
      <c r="H62" s="16">
        <f t="shared" si="14"/>
        <v>0</v>
      </c>
      <c r="I62" s="43" t="e">
        <f t="shared" si="15"/>
        <v>#DIV/0!</v>
      </c>
      <c r="J62" s="125"/>
      <c r="L62"/>
      <c r="M62"/>
      <c r="N62"/>
    </row>
    <row r="63" spans="1:14" ht="31.5" thickTop="1" thickBot="1" x14ac:dyDescent="0.3">
      <c r="A63" s="99"/>
      <c r="B63" s="113"/>
      <c r="C63" s="9">
        <v>4</v>
      </c>
      <c r="D63" s="35" t="s">
        <v>19</v>
      </c>
      <c r="E63" s="17"/>
      <c r="F63" s="17"/>
      <c r="G63" s="6"/>
      <c r="H63" s="17">
        <f t="shared" si="14"/>
        <v>0</v>
      </c>
      <c r="I63" s="57" t="e">
        <f t="shared" si="15"/>
        <v>#DIV/0!</v>
      </c>
      <c r="J63" s="126"/>
      <c r="L63"/>
      <c r="M63"/>
      <c r="N63"/>
    </row>
    <row r="64" spans="1:14" ht="15.75" thickBot="1" x14ac:dyDescent="0.3">
      <c r="A64" s="100">
        <v>13</v>
      </c>
      <c r="B64" s="105" t="s">
        <v>81</v>
      </c>
      <c r="C64" s="32">
        <v>1</v>
      </c>
      <c r="D64" s="41" t="s">
        <v>82</v>
      </c>
      <c r="E64" s="19"/>
      <c r="F64" s="19"/>
      <c r="G64" s="33"/>
      <c r="H64" s="19">
        <f>+E64+F64</f>
        <v>0</v>
      </c>
      <c r="I64" s="52" t="e">
        <f t="shared" si="15"/>
        <v>#DIV/0!</v>
      </c>
      <c r="J64" s="124" t="e">
        <f>+SUM(E64:E68)/SUM(H64:H68)</f>
        <v>#DIV/0!</v>
      </c>
    </row>
    <row r="65" spans="1:10" ht="31.5" thickTop="1" thickBot="1" x14ac:dyDescent="0.3">
      <c r="A65" s="98"/>
      <c r="B65" s="112"/>
      <c r="C65" s="3">
        <v>2</v>
      </c>
      <c r="D65" s="18" t="s">
        <v>133</v>
      </c>
      <c r="E65" s="14"/>
      <c r="F65" s="14"/>
      <c r="G65" s="5"/>
      <c r="H65" s="14">
        <f>+E65+F65</f>
        <v>0</v>
      </c>
      <c r="I65" s="42" t="e">
        <f t="shared" si="15"/>
        <v>#DIV/0!</v>
      </c>
      <c r="J65" s="125"/>
    </row>
    <row r="66" spans="1:10" ht="31.5" thickTop="1" thickBot="1" x14ac:dyDescent="0.3">
      <c r="A66" s="98"/>
      <c r="B66" s="112"/>
      <c r="C66" s="3">
        <v>3</v>
      </c>
      <c r="D66" s="18" t="s">
        <v>83</v>
      </c>
      <c r="E66" s="14"/>
      <c r="F66" s="14"/>
      <c r="G66" s="5"/>
      <c r="H66" s="14">
        <f>+E66+F66</f>
        <v>0</v>
      </c>
      <c r="I66" s="42" t="e">
        <f t="shared" si="15"/>
        <v>#DIV/0!</v>
      </c>
      <c r="J66" s="125"/>
    </row>
    <row r="67" spans="1:10" ht="31.5" thickTop="1" thickBot="1" x14ac:dyDescent="0.3">
      <c r="A67" s="98"/>
      <c r="B67" s="112"/>
      <c r="C67" s="3">
        <v>4</v>
      </c>
      <c r="D67" s="18" t="s">
        <v>134</v>
      </c>
      <c r="E67" s="14"/>
      <c r="F67" s="14"/>
      <c r="G67" s="5"/>
      <c r="H67" s="14">
        <f t="shared" ref="H67:H68" si="16">+E67+F67</f>
        <v>0</v>
      </c>
      <c r="I67" s="42" t="e">
        <f t="shared" si="15"/>
        <v>#DIV/0!</v>
      </c>
      <c r="J67" s="125"/>
    </row>
    <row r="68" spans="1:10" ht="31.5" thickTop="1" thickBot="1" x14ac:dyDescent="0.3">
      <c r="A68" s="99"/>
      <c r="B68" s="113"/>
      <c r="C68" s="8">
        <v>5</v>
      </c>
      <c r="D68" s="36" t="s">
        <v>90</v>
      </c>
      <c r="E68" s="15"/>
      <c r="F68" s="15"/>
      <c r="G68" s="6"/>
      <c r="H68" s="15">
        <f t="shared" si="16"/>
        <v>0</v>
      </c>
      <c r="I68" s="53" t="e">
        <f t="shared" si="15"/>
        <v>#DIV/0!</v>
      </c>
      <c r="J68" s="126"/>
    </row>
    <row r="69" spans="1:10" ht="30.75" thickBot="1" x14ac:dyDescent="0.3">
      <c r="A69" s="97">
        <v>14</v>
      </c>
      <c r="B69" s="114" t="s">
        <v>91</v>
      </c>
      <c r="C69" s="54">
        <v>1</v>
      </c>
      <c r="D69" s="29" t="s">
        <v>84</v>
      </c>
      <c r="E69" s="26"/>
      <c r="F69" s="26"/>
      <c r="G69" s="26"/>
      <c r="H69" s="26">
        <f>+E69+F69</f>
        <v>0</v>
      </c>
      <c r="I69" s="56" t="e">
        <f t="shared" si="15"/>
        <v>#DIV/0!</v>
      </c>
      <c r="J69" s="127" t="e">
        <f>+SUM(E69:E76)/SUM(H69:H76)</f>
        <v>#DIV/0!</v>
      </c>
    </row>
    <row r="70" spans="1:10" ht="31.5" thickTop="1" thickBot="1" x14ac:dyDescent="0.3">
      <c r="A70" s="98"/>
      <c r="B70" s="112"/>
      <c r="C70" s="4">
        <v>2</v>
      </c>
      <c r="D70" s="13" t="s">
        <v>85</v>
      </c>
      <c r="E70" s="16"/>
      <c r="F70" s="16"/>
      <c r="G70" s="16"/>
      <c r="H70" s="16">
        <f t="shared" ref="H70:H76" si="17">+E70+F70</f>
        <v>0</v>
      </c>
      <c r="I70" s="43" t="e">
        <f t="shared" si="15"/>
        <v>#DIV/0!</v>
      </c>
      <c r="J70" s="125"/>
    </row>
    <row r="71" spans="1:10" ht="31.5" thickTop="1" thickBot="1" x14ac:dyDescent="0.3">
      <c r="A71" s="98"/>
      <c r="B71" s="112"/>
      <c r="C71" s="4">
        <v>3</v>
      </c>
      <c r="D71" s="13" t="s">
        <v>86</v>
      </c>
      <c r="E71" s="16"/>
      <c r="F71" s="16"/>
      <c r="G71" s="16"/>
      <c r="H71" s="16">
        <f t="shared" si="17"/>
        <v>0</v>
      </c>
      <c r="I71" s="43" t="e">
        <f t="shared" si="15"/>
        <v>#DIV/0!</v>
      </c>
      <c r="J71" s="125"/>
    </row>
    <row r="72" spans="1:10" ht="31.5" thickTop="1" thickBot="1" x14ac:dyDescent="0.3">
      <c r="A72" s="98"/>
      <c r="B72" s="112"/>
      <c r="C72" s="4">
        <v>4</v>
      </c>
      <c r="D72" s="13" t="s">
        <v>87</v>
      </c>
      <c r="E72" s="16"/>
      <c r="F72" s="16"/>
      <c r="G72" s="16"/>
      <c r="H72" s="16">
        <f t="shared" si="17"/>
        <v>0</v>
      </c>
      <c r="I72" s="43" t="e">
        <f t="shared" si="15"/>
        <v>#DIV/0!</v>
      </c>
      <c r="J72" s="125"/>
    </row>
    <row r="73" spans="1:10" ht="31.5" thickTop="1" thickBot="1" x14ac:dyDescent="0.3">
      <c r="A73" s="98"/>
      <c r="B73" s="112"/>
      <c r="C73" s="4">
        <v>5</v>
      </c>
      <c r="D73" s="13" t="s">
        <v>88</v>
      </c>
      <c r="E73" s="16"/>
      <c r="F73" s="16"/>
      <c r="G73" s="16"/>
      <c r="H73" s="16">
        <f t="shared" si="17"/>
        <v>0</v>
      </c>
      <c r="I73" s="43" t="e">
        <f t="shared" si="15"/>
        <v>#DIV/0!</v>
      </c>
      <c r="J73" s="125"/>
    </row>
    <row r="74" spans="1:10" ht="31.5" thickTop="1" thickBot="1" x14ac:dyDescent="0.3">
      <c r="A74" s="98"/>
      <c r="B74" s="112"/>
      <c r="C74" s="4">
        <v>6</v>
      </c>
      <c r="D74" s="13" t="s">
        <v>135</v>
      </c>
      <c r="E74" s="16"/>
      <c r="F74" s="16"/>
      <c r="G74" s="16"/>
      <c r="H74" s="16">
        <f t="shared" si="17"/>
        <v>0</v>
      </c>
      <c r="I74" s="43" t="e">
        <f t="shared" si="15"/>
        <v>#DIV/0!</v>
      </c>
      <c r="J74" s="125"/>
    </row>
    <row r="75" spans="1:10" ht="31.5" thickTop="1" thickBot="1" x14ac:dyDescent="0.3">
      <c r="A75" s="98"/>
      <c r="B75" s="112"/>
      <c r="C75" s="4">
        <v>7</v>
      </c>
      <c r="D75" s="13" t="s">
        <v>89</v>
      </c>
      <c r="E75" s="16"/>
      <c r="F75" s="16"/>
      <c r="G75" s="16"/>
      <c r="H75" s="16">
        <f t="shared" si="17"/>
        <v>0</v>
      </c>
      <c r="I75" s="43" t="e">
        <f t="shared" si="15"/>
        <v>#DIV/0!</v>
      </c>
      <c r="J75" s="125"/>
    </row>
    <row r="76" spans="1:10" ht="31.5" thickTop="1" thickBot="1" x14ac:dyDescent="0.3">
      <c r="A76" s="99"/>
      <c r="B76" s="113"/>
      <c r="C76" s="9">
        <v>8</v>
      </c>
      <c r="D76" s="31" t="s">
        <v>92</v>
      </c>
      <c r="E76" s="17"/>
      <c r="F76" s="17"/>
      <c r="G76" s="17"/>
      <c r="H76" s="17">
        <f t="shared" si="17"/>
        <v>0</v>
      </c>
      <c r="I76" s="57" t="e">
        <f t="shared" si="15"/>
        <v>#DIV/0!</v>
      </c>
      <c r="J76" s="126"/>
    </row>
    <row r="77" spans="1:10" s="25" customFormat="1" ht="30.75" thickBot="1" x14ac:dyDescent="0.3">
      <c r="A77" s="100">
        <v>15</v>
      </c>
      <c r="B77" s="115" t="s">
        <v>93</v>
      </c>
      <c r="C77" s="58">
        <v>1</v>
      </c>
      <c r="D77" s="41" t="s">
        <v>123</v>
      </c>
      <c r="E77" s="19">
        <v>8</v>
      </c>
      <c r="F77" s="19">
        <v>3</v>
      </c>
      <c r="G77" s="19"/>
      <c r="H77" s="19">
        <f>E77+F77</f>
        <v>11</v>
      </c>
      <c r="I77" s="52">
        <f t="shared" si="15"/>
        <v>0.72727272727272729</v>
      </c>
      <c r="J77" s="124">
        <f>+SUM(E77:E80)/SUM(H77:H80)</f>
        <v>0.69047619047619047</v>
      </c>
    </row>
    <row r="78" spans="1:10" s="25" customFormat="1" ht="31.5" thickTop="1" thickBot="1" x14ac:dyDescent="0.3">
      <c r="A78" s="103"/>
      <c r="B78" s="116"/>
      <c r="C78" s="20">
        <v>2</v>
      </c>
      <c r="D78" s="18" t="s">
        <v>94</v>
      </c>
      <c r="E78" s="14">
        <v>7</v>
      </c>
      <c r="F78" s="14">
        <v>3</v>
      </c>
      <c r="G78" s="14"/>
      <c r="H78" s="14">
        <f t="shared" ref="H78:H80" si="18">E78+F78</f>
        <v>10</v>
      </c>
      <c r="I78" s="42">
        <f t="shared" si="15"/>
        <v>0.7</v>
      </c>
      <c r="J78" s="125"/>
    </row>
    <row r="79" spans="1:10" s="25" customFormat="1" ht="31.5" thickTop="1" thickBot="1" x14ac:dyDescent="0.3">
      <c r="A79" s="103"/>
      <c r="B79" s="116"/>
      <c r="C79" s="20">
        <v>3</v>
      </c>
      <c r="D79" s="18" t="s">
        <v>95</v>
      </c>
      <c r="E79" s="14">
        <v>6</v>
      </c>
      <c r="F79" s="14">
        <v>4</v>
      </c>
      <c r="G79" s="14"/>
      <c r="H79" s="14">
        <f t="shared" si="18"/>
        <v>10</v>
      </c>
      <c r="I79" s="42">
        <f t="shared" si="15"/>
        <v>0.6</v>
      </c>
      <c r="J79" s="125"/>
    </row>
    <row r="80" spans="1:10" s="25" customFormat="1" ht="31.5" thickTop="1" thickBot="1" x14ac:dyDescent="0.3">
      <c r="A80" s="104"/>
      <c r="B80" s="117"/>
      <c r="C80" s="59">
        <v>4</v>
      </c>
      <c r="D80" s="36" t="s">
        <v>124</v>
      </c>
      <c r="E80" s="15">
        <v>8</v>
      </c>
      <c r="F80" s="15">
        <v>3</v>
      </c>
      <c r="G80" s="15"/>
      <c r="H80" s="15">
        <f t="shared" si="18"/>
        <v>11</v>
      </c>
      <c r="I80" s="53">
        <f t="shared" si="15"/>
        <v>0.72727272727272729</v>
      </c>
      <c r="J80" s="126"/>
    </row>
    <row r="81" spans="1:10" s="25" customFormat="1" ht="15.75" customHeight="1" thickBot="1" x14ac:dyDescent="0.3">
      <c r="A81" s="97">
        <v>16</v>
      </c>
      <c r="B81" s="114" t="s">
        <v>101</v>
      </c>
      <c r="C81" s="54">
        <v>1</v>
      </c>
      <c r="D81" s="29" t="s">
        <v>96</v>
      </c>
      <c r="E81" s="26"/>
      <c r="F81" s="26"/>
      <c r="G81" s="33"/>
      <c r="H81" s="26">
        <f>+E81+F81</f>
        <v>0</v>
      </c>
      <c r="I81" s="56" t="e">
        <f t="shared" si="15"/>
        <v>#DIV/0!</v>
      </c>
      <c r="J81" s="127" t="e">
        <f>+SUM(E81:E87)/SUM(H81:H87)</f>
        <v>#DIV/0!</v>
      </c>
    </row>
    <row r="82" spans="1:10" s="25" customFormat="1" ht="16.5" thickTop="1" thickBot="1" x14ac:dyDescent="0.3">
      <c r="A82" s="101"/>
      <c r="B82" s="122"/>
      <c r="C82" s="4">
        <v>2</v>
      </c>
      <c r="D82" s="13" t="s">
        <v>97</v>
      </c>
      <c r="E82" s="16"/>
      <c r="F82" s="16"/>
      <c r="G82" s="5"/>
      <c r="H82" s="16">
        <f t="shared" ref="H82:H87" si="19">+E82+F82</f>
        <v>0</v>
      </c>
      <c r="I82" s="43" t="e">
        <f t="shared" si="15"/>
        <v>#DIV/0!</v>
      </c>
      <c r="J82" s="125"/>
    </row>
    <row r="83" spans="1:10" s="25" customFormat="1" ht="31.5" thickTop="1" thickBot="1" x14ac:dyDescent="0.3">
      <c r="A83" s="101"/>
      <c r="B83" s="122"/>
      <c r="C83" s="4">
        <v>3</v>
      </c>
      <c r="D83" s="13" t="s">
        <v>98</v>
      </c>
      <c r="E83" s="16"/>
      <c r="F83" s="16"/>
      <c r="G83" s="5"/>
      <c r="H83" s="16">
        <f t="shared" si="19"/>
        <v>0</v>
      </c>
      <c r="I83" s="43" t="e">
        <f t="shared" si="15"/>
        <v>#DIV/0!</v>
      </c>
      <c r="J83" s="125"/>
    </row>
    <row r="84" spans="1:10" s="25" customFormat="1" ht="31.5" thickTop="1" thickBot="1" x14ac:dyDescent="0.3">
      <c r="A84" s="101"/>
      <c r="B84" s="122"/>
      <c r="C84" s="4">
        <v>4</v>
      </c>
      <c r="D84" s="13" t="s">
        <v>99</v>
      </c>
      <c r="E84" s="16"/>
      <c r="F84" s="16"/>
      <c r="G84" s="5"/>
      <c r="H84" s="16">
        <f t="shared" si="19"/>
        <v>0</v>
      </c>
      <c r="I84" s="43" t="e">
        <f t="shared" si="15"/>
        <v>#DIV/0!</v>
      </c>
      <c r="J84" s="125"/>
    </row>
    <row r="85" spans="1:10" s="25" customFormat="1" ht="46.5" thickTop="1" thickBot="1" x14ac:dyDescent="0.3">
      <c r="A85" s="101"/>
      <c r="B85" s="122"/>
      <c r="C85" s="4">
        <v>5</v>
      </c>
      <c r="D85" s="13" t="s">
        <v>136</v>
      </c>
      <c r="E85" s="16"/>
      <c r="F85" s="16"/>
      <c r="G85" s="5"/>
      <c r="H85" s="16">
        <f t="shared" si="19"/>
        <v>0</v>
      </c>
      <c r="I85" s="43" t="e">
        <f t="shared" si="15"/>
        <v>#DIV/0!</v>
      </c>
      <c r="J85" s="125"/>
    </row>
    <row r="86" spans="1:10" s="25" customFormat="1" ht="31.5" thickTop="1" thickBot="1" x14ac:dyDescent="0.3">
      <c r="A86" s="101"/>
      <c r="B86" s="122"/>
      <c r="C86" s="4">
        <v>6</v>
      </c>
      <c r="D86" s="13" t="s">
        <v>100</v>
      </c>
      <c r="E86" s="16"/>
      <c r="F86" s="16"/>
      <c r="G86" s="5"/>
      <c r="H86" s="16">
        <f t="shared" si="19"/>
        <v>0</v>
      </c>
      <c r="I86" s="43" t="e">
        <f t="shared" si="15"/>
        <v>#DIV/0!</v>
      </c>
      <c r="J86" s="125"/>
    </row>
    <row r="87" spans="1:10" s="25" customFormat="1" ht="46.5" thickTop="1" thickBot="1" x14ac:dyDescent="0.3">
      <c r="A87" s="102"/>
      <c r="B87" s="123"/>
      <c r="C87" s="9">
        <v>7</v>
      </c>
      <c r="D87" s="31" t="s">
        <v>137</v>
      </c>
      <c r="E87" s="17"/>
      <c r="F87" s="17"/>
      <c r="G87" s="6"/>
      <c r="H87" s="17">
        <f t="shared" si="19"/>
        <v>0</v>
      </c>
      <c r="I87" s="57" t="e">
        <f t="shared" si="15"/>
        <v>#DIV/0!</v>
      </c>
      <c r="J87" s="126"/>
    </row>
    <row r="88" spans="1:10" s="25" customFormat="1" ht="30.75" customHeight="1" thickBot="1" x14ac:dyDescent="0.3">
      <c r="A88" s="100">
        <v>17</v>
      </c>
      <c r="B88" s="105" t="s">
        <v>102</v>
      </c>
      <c r="C88" s="60">
        <v>8</v>
      </c>
      <c r="D88" s="37" t="s">
        <v>103</v>
      </c>
      <c r="E88" s="19"/>
      <c r="F88" s="19"/>
      <c r="G88" s="33"/>
      <c r="H88" s="19">
        <f>+E88+F88</f>
        <v>0</v>
      </c>
      <c r="I88" s="52" t="e">
        <f t="shared" si="15"/>
        <v>#DIV/0!</v>
      </c>
      <c r="J88" s="124" t="e">
        <f>+SUM(E88:E94)/SUM(H88:H94)</f>
        <v>#DIV/0!</v>
      </c>
    </row>
    <row r="89" spans="1:10" s="25" customFormat="1" ht="31.5" thickTop="1" thickBot="1" x14ac:dyDescent="0.3">
      <c r="A89" s="103"/>
      <c r="B89" s="106"/>
      <c r="C89" s="23">
        <v>9</v>
      </c>
      <c r="D89" s="38" t="s">
        <v>104</v>
      </c>
      <c r="E89" s="14"/>
      <c r="F89" s="14"/>
      <c r="G89" s="5"/>
      <c r="H89" s="14">
        <f t="shared" ref="H89:H103" si="20">+E89+F89</f>
        <v>0</v>
      </c>
      <c r="I89" s="42" t="e">
        <f t="shared" si="15"/>
        <v>#DIV/0!</v>
      </c>
      <c r="J89" s="125"/>
    </row>
    <row r="90" spans="1:10" s="25" customFormat="1" ht="16.5" thickTop="1" thickBot="1" x14ac:dyDescent="0.3">
      <c r="A90" s="103"/>
      <c r="B90" s="106"/>
      <c r="C90" s="23">
        <v>10</v>
      </c>
      <c r="D90" s="38" t="s">
        <v>105</v>
      </c>
      <c r="E90" s="14"/>
      <c r="F90" s="14"/>
      <c r="G90" s="5"/>
      <c r="H90" s="14">
        <f t="shared" si="20"/>
        <v>0</v>
      </c>
      <c r="I90" s="42" t="e">
        <f t="shared" si="15"/>
        <v>#DIV/0!</v>
      </c>
      <c r="J90" s="125"/>
    </row>
    <row r="91" spans="1:10" s="25" customFormat="1" ht="31.5" thickTop="1" thickBot="1" x14ac:dyDescent="0.3">
      <c r="A91" s="103"/>
      <c r="B91" s="106"/>
      <c r="C91" s="23">
        <v>11</v>
      </c>
      <c r="D91" s="38" t="s">
        <v>106</v>
      </c>
      <c r="E91" s="14"/>
      <c r="F91" s="14"/>
      <c r="G91" s="5"/>
      <c r="H91" s="14">
        <f t="shared" si="20"/>
        <v>0</v>
      </c>
      <c r="I91" s="42" t="e">
        <f t="shared" si="15"/>
        <v>#DIV/0!</v>
      </c>
      <c r="J91" s="125"/>
    </row>
    <row r="92" spans="1:10" s="25" customFormat="1" ht="16.5" thickTop="1" thickBot="1" x14ac:dyDescent="0.3">
      <c r="A92" s="103"/>
      <c r="B92" s="106"/>
      <c r="C92" s="23">
        <v>12</v>
      </c>
      <c r="D92" s="38" t="s">
        <v>107</v>
      </c>
      <c r="E92" s="14"/>
      <c r="F92" s="14"/>
      <c r="G92" s="5"/>
      <c r="H92" s="14">
        <f t="shared" si="20"/>
        <v>0</v>
      </c>
      <c r="I92" s="42" t="e">
        <f t="shared" si="15"/>
        <v>#DIV/0!</v>
      </c>
      <c r="J92" s="125"/>
    </row>
    <row r="93" spans="1:10" s="25" customFormat="1" ht="31.5" thickTop="1" thickBot="1" x14ac:dyDescent="0.3">
      <c r="A93" s="103"/>
      <c r="B93" s="106"/>
      <c r="C93" s="23">
        <v>13</v>
      </c>
      <c r="D93" s="38" t="s">
        <v>108</v>
      </c>
      <c r="E93" s="14"/>
      <c r="F93" s="14"/>
      <c r="G93" s="5"/>
      <c r="H93" s="14">
        <f t="shared" si="20"/>
        <v>0</v>
      </c>
      <c r="I93" s="42" t="e">
        <f t="shared" si="15"/>
        <v>#DIV/0!</v>
      </c>
      <c r="J93" s="125"/>
    </row>
    <row r="94" spans="1:10" s="25" customFormat="1" ht="31.5" thickTop="1" thickBot="1" x14ac:dyDescent="0.3">
      <c r="A94" s="104"/>
      <c r="B94" s="107"/>
      <c r="C94" s="24">
        <v>14</v>
      </c>
      <c r="D94" s="39" t="s">
        <v>109</v>
      </c>
      <c r="E94" s="15"/>
      <c r="F94" s="15"/>
      <c r="G94" s="6"/>
      <c r="H94" s="15">
        <f t="shared" si="20"/>
        <v>0</v>
      </c>
      <c r="I94" s="53" t="e">
        <f t="shared" si="15"/>
        <v>#DIV/0!</v>
      </c>
      <c r="J94" s="126"/>
    </row>
    <row r="95" spans="1:10" ht="15.75" thickBot="1" x14ac:dyDescent="0.3">
      <c r="A95" s="108">
        <v>18</v>
      </c>
      <c r="B95" s="118" t="s">
        <v>110</v>
      </c>
      <c r="C95" s="61">
        <v>1</v>
      </c>
      <c r="D95" s="62" t="s">
        <v>111</v>
      </c>
      <c r="E95" s="63"/>
      <c r="F95" s="63"/>
      <c r="G95" s="64"/>
      <c r="H95" s="63">
        <f t="shared" si="20"/>
        <v>0</v>
      </c>
      <c r="I95" s="65" t="e">
        <f t="shared" si="15"/>
        <v>#DIV/0!</v>
      </c>
      <c r="J95" s="128" t="e">
        <f>+SUM(E95:E103)/SUM(H95:H103)</f>
        <v>#DIV/0!</v>
      </c>
    </row>
    <row r="96" spans="1:10" ht="31.5" thickTop="1" thickBot="1" x14ac:dyDescent="0.3">
      <c r="A96" s="109"/>
      <c r="B96" s="119"/>
      <c r="C96" s="21">
        <v>2</v>
      </c>
      <c r="D96" s="40" t="s">
        <v>112</v>
      </c>
      <c r="E96" s="44"/>
      <c r="F96" s="44"/>
      <c r="G96" s="45"/>
      <c r="H96" s="44">
        <f t="shared" si="20"/>
        <v>0</v>
      </c>
      <c r="I96" s="46" t="e">
        <f t="shared" si="15"/>
        <v>#DIV/0!</v>
      </c>
      <c r="J96" s="125"/>
    </row>
    <row r="97" spans="1:10" ht="31.5" thickTop="1" thickBot="1" x14ac:dyDescent="0.3">
      <c r="A97" s="109"/>
      <c r="B97" s="119"/>
      <c r="C97" s="21">
        <v>3</v>
      </c>
      <c r="D97" s="40" t="s">
        <v>113</v>
      </c>
      <c r="E97" s="44"/>
      <c r="F97" s="44"/>
      <c r="G97" s="45"/>
      <c r="H97" s="44">
        <f t="shared" si="20"/>
        <v>0</v>
      </c>
      <c r="I97" s="46" t="e">
        <f t="shared" si="15"/>
        <v>#DIV/0!</v>
      </c>
      <c r="J97" s="125"/>
    </row>
    <row r="98" spans="1:10" ht="46.5" thickTop="1" thickBot="1" x14ac:dyDescent="0.3">
      <c r="A98" s="109"/>
      <c r="B98" s="119"/>
      <c r="C98" s="21">
        <v>4</v>
      </c>
      <c r="D98" s="40" t="s">
        <v>114</v>
      </c>
      <c r="E98" s="44"/>
      <c r="F98" s="44"/>
      <c r="G98" s="45"/>
      <c r="H98" s="44">
        <f t="shared" si="20"/>
        <v>0</v>
      </c>
      <c r="I98" s="46" t="e">
        <f t="shared" si="15"/>
        <v>#DIV/0!</v>
      </c>
      <c r="J98" s="125"/>
    </row>
    <row r="99" spans="1:10" ht="16.5" thickTop="1" thickBot="1" x14ac:dyDescent="0.3">
      <c r="A99" s="109"/>
      <c r="B99" s="119"/>
      <c r="C99" s="21">
        <v>5</v>
      </c>
      <c r="D99" s="40" t="s">
        <v>115</v>
      </c>
      <c r="E99" s="44"/>
      <c r="F99" s="44"/>
      <c r="G99" s="45"/>
      <c r="H99" s="44">
        <f t="shared" si="20"/>
        <v>0</v>
      </c>
      <c r="I99" s="46" t="e">
        <f t="shared" si="15"/>
        <v>#DIV/0!</v>
      </c>
      <c r="J99" s="125"/>
    </row>
    <row r="100" spans="1:10" ht="31.5" thickTop="1" thickBot="1" x14ac:dyDescent="0.3">
      <c r="A100" s="109"/>
      <c r="B100" s="119"/>
      <c r="C100" s="21">
        <v>6</v>
      </c>
      <c r="D100" s="40" t="s">
        <v>116</v>
      </c>
      <c r="E100" s="44"/>
      <c r="F100" s="44"/>
      <c r="G100" s="45"/>
      <c r="H100" s="44">
        <f t="shared" si="20"/>
        <v>0</v>
      </c>
      <c r="I100" s="46" t="e">
        <f t="shared" si="15"/>
        <v>#DIV/0!</v>
      </c>
      <c r="J100" s="125"/>
    </row>
    <row r="101" spans="1:10" ht="16.5" thickTop="1" thickBot="1" x14ac:dyDescent="0.3">
      <c r="A101" s="109"/>
      <c r="B101" s="119"/>
      <c r="C101" s="21" t="s">
        <v>117</v>
      </c>
      <c r="D101" s="13" t="s">
        <v>138</v>
      </c>
      <c r="E101" s="44"/>
      <c r="F101" s="44"/>
      <c r="G101" s="45"/>
      <c r="H101" s="44">
        <f t="shared" si="20"/>
        <v>0</v>
      </c>
      <c r="I101" s="46" t="e">
        <f t="shared" si="15"/>
        <v>#DIV/0!</v>
      </c>
      <c r="J101" s="125"/>
    </row>
    <row r="102" spans="1:10" ht="16.5" thickTop="1" thickBot="1" x14ac:dyDescent="0.3">
      <c r="A102" s="109"/>
      <c r="B102" s="119"/>
      <c r="C102" s="21" t="s">
        <v>118</v>
      </c>
      <c r="D102" s="13" t="s">
        <v>139</v>
      </c>
      <c r="E102" s="44"/>
      <c r="F102" s="44"/>
      <c r="G102" s="45"/>
      <c r="H102" s="44">
        <f t="shared" si="20"/>
        <v>0</v>
      </c>
      <c r="I102" s="46" t="e">
        <f t="shared" si="15"/>
        <v>#DIV/0!</v>
      </c>
      <c r="J102" s="125"/>
    </row>
    <row r="103" spans="1:10" ht="31.5" thickTop="1" thickBot="1" x14ac:dyDescent="0.3">
      <c r="A103" s="110"/>
      <c r="B103" s="120"/>
      <c r="C103" s="22" t="s">
        <v>119</v>
      </c>
      <c r="D103" s="31" t="s">
        <v>140</v>
      </c>
      <c r="E103" s="66"/>
      <c r="F103" s="66"/>
      <c r="G103" s="67"/>
      <c r="H103" s="66">
        <f t="shared" si="20"/>
        <v>0</v>
      </c>
      <c r="I103" s="68" t="e">
        <f t="shared" si="15"/>
        <v>#DIV/0!</v>
      </c>
      <c r="J103" s="126"/>
    </row>
    <row r="104" spans="1:10" ht="15.75" thickBot="1" x14ac:dyDescent="0.3">
      <c r="A104" s="100">
        <v>19</v>
      </c>
      <c r="B104" s="105" t="s">
        <v>141</v>
      </c>
      <c r="C104" s="32">
        <v>1</v>
      </c>
      <c r="D104" s="41" t="s">
        <v>38</v>
      </c>
      <c r="E104" s="19"/>
      <c r="F104" s="19"/>
      <c r="G104" s="33"/>
      <c r="H104" s="19">
        <f>+E104+F104</f>
        <v>0</v>
      </c>
      <c r="I104" s="52" t="e">
        <f t="shared" si="15"/>
        <v>#DIV/0!</v>
      </c>
      <c r="J104" s="124" t="e">
        <f>+SUM(E104:E111)/SUM(H104:H111)</f>
        <v>#DIV/0!</v>
      </c>
    </row>
    <row r="105" spans="1:10" ht="16.5" thickTop="1" thickBot="1" x14ac:dyDescent="0.3">
      <c r="A105" s="103"/>
      <c r="B105" s="112"/>
      <c r="C105" s="3">
        <v>2</v>
      </c>
      <c r="D105" s="10" t="s">
        <v>65</v>
      </c>
      <c r="E105" s="14"/>
      <c r="F105" s="14"/>
      <c r="G105" s="5"/>
      <c r="H105" s="14">
        <f t="shared" ref="H105:H111" si="21">+E105+F105</f>
        <v>0</v>
      </c>
      <c r="I105" s="42" t="e">
        <f t="shared" si="15"/>
        <v>#DIV/0!</v>
      </c>
      <c r="J105" s="125"/>
    </row>
    <row r="106" spans="1:10" ht="31.5" thickTop="1" thickBot="1" x14ac:dyDescent="0.3">
      <c r="A106" s="103"/>
      <c r="B106" s="112"/>
      <c r="C106" s="3">
        <v>3</v>
      </c>
      <c r="D106" s="34" t="s">
        <v>66</v>
      </c>
      <c r="E106" s="14"/>
      <c r="F106" s="14"/>
      <c r="G106" s="5"/>
      <c r="H106" s="14">
        <f t="shared" si="21"/>
        <v>0</v>
      </c>
      <c r="I106" s="42" t="e">
        <f t="shared" si="15"/>
        <v>#DIV/0!</v>
      </c>
      <c r="J106" s="125"/>
    </row>
    <row r="107" spans="1:10" ht="16.5" thickTop="1" thickBot="1" x14ac:dyDescent="0.3">
      <c r="A107" s="103"/>
      <c r="B107" s="112"/>
      <c r="C107" s="3">
        <v>4</v>
      </c>
      <c r="D107" s="18" t="s">
        <v>120</v>
      </c>
      <c r="E107" s="14"/>
      <c r="F107" s="14"/>
      <c r="G107" s="5"/>
      <c r="H107" s="14">
        <f t="shared" si="21"/>
        <v>0</v>
      </c>
      <c r="I107" s="42" t="e">
        <f t="shared" si="15"/>
        <v>#DIV/0!</v>
      </c>
      <c r="J107" s="125"/>
    </row>
    <row r="108" spans="1:10" ht="16.5" thickTop="1" thickBot="1" x14ac:dyDescent="0.3">
      <c r="A108" s="103"/>
      <c r="B108" s="112"/>
      <c r="C108" s="3">
        <v>5</v>
      </c>
      <c r="D108" s="18" t="s">
        <v>121</v>
      </c>
      <c r="E108" s="14"/>
      <c r="F108" s="14"/>
      <c r="G108" s="5"/>
      <c r="H108" s="14">
        <f t="shared" si="21"/>
        <v>0</v>
      </c>
      <c r="I108" s="42" t="e">
        <f t="shared" si="15"/>
        <v>#DIV/0!</v>
      </c>
      <c r="J108" s="125"/>
    </row>
    <row r="109" spans="1:10" ht="16.5" thickTop="1" thickBot="1" x14ac:dyDescent="0.3">
      <c r="A109" s="103"/>
      <c r="B109" s="112"/>
      <c r="C109" s="3">
        <v>6</v>
      </c>
      <c r="D109" s="18" t="s">
        <v>142</v>
      </c>
      <c r="E109" s="14"/>
      <c r="F109" s="14"/>
      <c r="G109" s="5"/>
      <c r="H109" s="14">
        <f t="shared" si="21"/>
        <v>0</v>
      </c>
      <c r="I109" s="42" t="e">
        <f t="shared" si="15"/>
        <v>#DIV/0!</v>
      </c>
      <c r="J109" s="125"/>
    </row>
    <row r="110" spans="1:10" ht="16.5" thickTop="1" thickBot="1" x14ac:dyDescent="0.3">
      <c r="A110" s="103"/>
      <c r="B110" s="112"/>
      <c r="C110" s="3">
        <v>7</v>
      </c>
      <c r="D110" s="18" t="s">
        <v>52</v>
      </c>
      <c r="E110" s="14"/>
      <c r="F110" s="14"/>
      <c r="G110" s="5"/>
      <c r="H110" s="14">
        <f t="shared" si="21"/>
        <v>0</v>
      </c>
      <c r="I110" s="42" t="e">
        <f t="shared" si="15"/>
        <v>#DIV/0!</v>
      </c>
      <c r="J110" s="125"/>
    </row>
    <row r="111" spans="1:10" ht="16.5" thickTop="1" thickBot="1" x14ac:dyDescent="0.3">
      <c r="A111" s="104"/>
      <c r="B111" s="113"/>
      <c r="C111" s="8">
        <v>8</v>
      </c>
      <c r="D111" s="36" t="s">
        <v>130</v>
      </c>
      <c r="E111" s="15"/>
      <c r="F111" s="15"/>
      <c r="G111" s="6"/>
      <c r="H111" s="15">
        <f t="shared" si="21"/>
        <v>0</v>
      </c>
      <c r="I111" s="53" t="e">
        <f t="shared" si="15"/>
        <v>#DIV/0!</v>
      </c>
      <c r="J111" s="126"/>
    </row>
    <row r="112" spans="1:10" s="25" customFormat="1" ht="30.75" thickBot="1" x14ac:dyDescent="0.3">
      <c r="A112" s="97">
        <v>20</v>
      </c>
      <c r="B112" s="121" t="s">
        <v>122</v>
      </c>
      <c r="C112" s="28">
        <v>1</v>
      </c>
      <c r="D112" s="29" t="s">
        <v>123</v>
      </c>
      <c r="E112" s="26"/>
      <c r="F112" s="26"/>
      <c r="G112" s="33"/>
      <c r="H112" s="26">
        <f>E112+F112</f>
        <v>0</v>
      </c>
      <c r="I112" s="56" t="e">
        <f t="shared" si="15"/>
        <v>#DIV/0!</v>
      </c>
      <c r="J112" s="127" t="e">
        <f>+SUM(E112:E114)/SUM(H112:H114)</f>
        <v>#DIV/0!</v>
      </c>
    </row>
    <row r="113" spans="1:10" s="25" customFormat="1" ht="31.5" thickTop="1" thickBot="1" x14ac:dyDescent="0.3">
      <c r="A113" s="101"/>
      <c r="B113" s="116"/>
      <c r="C113" s="27">
        <v>2</v>
      </c>
      <c r="D113" s="13" t="s">
        <v>143</v>
      </c>
      <c r="E113" s="16"/>
      <c r="F113" s="16"/>
      <c r="G113" s="5"/>
      <c r="H113" s="16">
        <f t="shared" ref="H113:H114" si="22">E113+F113</f>
        <v>0</v>
      </c>
      <c r="I113" s="43" t="e">
        <f t="shared" si="15"/>
        <v>#DIV/0!</v>
      </c>
      <c r="J113" s="125"/>
    </row>
    <row r="114" spans="1:10" s="25" customFormat="1" ht="31.5" thickTop="1" thickBot="1" x14ac:dyDescent="0.3">
      <c r="A114" s="102"/>
      <c r="B114" s="117"/>
      <c r="C114" s="30">
        <v>3</v>
      </c>
      <c r="D114" s="31" t="s">
        <v>125</v>
      </c>
      <c r="E114" s="17"/>
      <c r="F114" s="17"/>
      <c r="G114" s="6"/>
      <c r="H114" s="17">
        <f t="shared" si="22"/>
        <v>0</v>
      </c>
      <c r="I114" s="57" t="e">
        <f t="shared" si="15"/>
        <v>#DIV/0!</v>
      </c>
      <c r="J114" s="126"/>
    </row>
    <row r="115" spans="1:10" ht="45.75" thickBot="1" x14ac:dyDescent="0.3">
      <c r="A115" s="100">
        <v>21</v>
      </c>
      <c r="B115" s="105" t="s">
        <v>126</v>
      </c>
      <c r="C115" s="32">
        <v>1</v>
      </c>
      <c r="D115" s="41" t="s">
        <v>144</v>
      </c>
      <c r="E115" s="19"/>
      <c r="F115" s="19"/>
      <c r="G115" s="33"/>
      <c r="H115" s="19">
        <f>+E115+F115</f>
        <v>0</v>
      </c>
      <c r="I115" s="52" t="e">
        <f t="shared" si="15"/>
        <v>#DIV/0!</v>
      </c>
      <c r="J115" s="124" t="e">
        <f>+SUM(E115:E120)/SUM(H115:H120)</f>
        <v>#DIV/0!</v>
      </c>
    </row>
    <row r="116" spans="1:10" ht="31.5" thickTop="1" thickBot="1" x14ac:dyDescent="0.3">
      <c r="A116" s="103"/>
      <c r="B116" s="112"/>
      <c r="C116" s="3">
        <v>2</v>
      </c>
      <c r="D116" s="18" t="s">
        <v>127</v>
      </c>
      <c r="E116" s="14"/>
      <c r="F116" s="14"/>
      <c r="G116" s="5"/>
      <c r="H116" s="14">
        <f t="shared" ref="H116:H120" si="23">+E116+F116</f>
        <v>0</v>
      </c>
      <c r="I116" s="42" t="e">
        <f t="shared" si="15"/>
        <v>#DIV/0!</v>
      </c>
      <c r="J116" s="125"/>
    </row>
    <row r="117" spans="1:10" ht="31.5" thickTop="1" thickBot="1" x14ac:dyDescent="0.3">
      <c r="A117" s="103"/>
      <c r="B117" s="112"/>
      <c r="C117" s="3">
        <v>3</v>
      </c>
      <c r="D117" s="18" t="s">
        <v>145</v>
      </c>
      <c r="E117" s="14"/>
      <c r="F117" s="14"/>
      <c r="G117" s="5"/>
      <c r="H117" s="14">
        <f t="shared" si="23"/>
        <v>0</v>
      </c>
      <c r="I117" s="42" t="e">
        <f t="shared" si="15"/>
        <v>#DIV/0!</v>
      </c>
      <c r="J117" s="125"/>
    </row>
    <row r="118" spans="1:10" ht="16.5" thickTop="1" thickBot="1" x14ac:dyDescent="0.3">
      <c r="A118" s="103"/>
      <c r="B118" s="112"/>
      <c r="C118" s="3">
        <v>4</v>
      </c>
      <c r="D118" s="18" t="s">
        <v>146</v>
      </c>
      <c r="E118" s="14"/>
      <c r="F118" s="14"/>
      <c r="G118" s="5"/>
      <c r="H118" s="14">
        <f t="shared" si="23"/>
        <v>0</v>
      </c>
      <c r="I118" s="42" t="e">
        <f t="shared" si="15"/>
        <v>#DIV/0!</v>
      </c>
      <c r="J118" s="125"/>
    </row>
    <row r="119" spans="1:10" ht="31.5" thickTop="1" thickBot="1" x14ac:dyDescent="0.3">
      <c r="A119" s="103"/>
      <c r="B119" s="112"/>
      <c r="C119" s="3">
        <v>5</v>
      </c>
      <c r="D119" s="18" t="s">
        <v>147</v>
      </c>
      <c r="E119" s="14"/>
      <c r="F119" s="14"/>
      <c r="G119" s="5"/>
      <c r="H119" s="14">
        <f t="shared" si="23"/>
        <v>0</v>
      </c>
      <c r="I119" s="42" t="e">
        <f t="shared" si="15"/>
        <v>#DIV/0!</v>
      </c>
      <c r="J119" s="125"/>
    </row>
    <row r="120" spans="1:10" ht="16.5" thickTop="1" thickBot="1" x14ac:dyDescent="0.3">
      <c r="A120" s="104"/>
      <c r="B120" s="113"/>
      <c r="C120" s="8">
        <v>6</v>
      </c>
      <c r="D120" s="36" t="s">
        <v>128</v>
      </c>
      <c r="E120" s="15"/>
      <c r="F120" s="15"/>
      <c r="G120" s="6"/>
      <c r="H120" s="15">
        <f t="shared" si="23"/>
        <v>0</v>
      </c>
      <c r="I120" s="53" t="e">
        <f t="shared" si="15"/>
        <v>#DIV/0!</v>
      </c>
      <c r="J120" s="126"/>
    </row>
    <row r="121" spans="1:10" ht="15.75" thickBot="1" x14ac:dyDescent="0.3">
      <c r="A121" s="97">
        <v>22</v>
      </c>
      <c r="B121" s="114" t="s">
        <v>129</v>
      </c>
      <c r="C121" s="54">
        <v>1</v>
      </c>
      <c r="D121" s="29" t="s">
        <v>52</v>
      </c>
      <c r="E121" s="26">
        <v>6</v>
      </c>
      <c r="F121" s="26">
        <v>3</v>
      </c>
      <c r="G121" s="33"/>
      <c r="H121" s="26">
        <f>+E121+F121</f>
        <v>9</v>
      </c>
      <c r="I121" s="56">
        <f t="shared" si="15"/>
        <v>0.66666666666666663</v>
      </c>
      <c r="J121" s="127">
        <f>+SUM(E121:E125)/SUM(H121:H125)</f>
        <v>0.60465116279069764</v>
      </c>
    </row>
    <row r="122" spans="1:10" ht="16.5" thickTop="1" thickBot="1" x14ac:dyDescent="0.3">
      <c r="A122" s="101"/>
      <c r="B122" s="112"/>
      <c r="C122" s="4">
        <v>2</v>
      </c>
      <c r="D122" s="13" t="s">
        <v>130</v>
      </c>
      <c r="E122" s="16">
        <v>5</v>
      </c>
      <c r="F122" s="16">
        <v>4</v>
      </c>
      <c r="G122" s="5"/>
      <c r="H122" s="16">
        <f>+E122+F122</f>
        <v>9</v>
      </c>
      <c r="I122" s="43">
        <f t="shared" si="15"/>
        <v>0.55555555555555558</v>
      </c>
      <c r="J122" s="125"/>
    </row>
    <row r="123" spans="1:10" ht="46.5" thickTop="1" thickBot="1" x14ac:dyDescent="0.3">
      <c r="A123" s="101"/>
      <c r="B123" s="112"/>
      <c r="C123" s="4">
        <v>3</v>
      </c>
      <c r="D123" s="13" t="s">
        <v>148</v>
      </c>
      <c r="E123" s="16">
        <v>4</v>
      </c>
      <c r="F123" s="16">
        <v>4</v>
      </c>
      <c r="G123" s="5"/>
      <c r="H123" s="16">
        <f>+E123+F123</f>
        <v>8</v>
      </c>
      <c r="I123" s="43">
        <f t="shared" si="15"/>
        <v>0.5</v>
      </c>
      <c r="J123" s="125"/>
    </row>
    <row r="124" spans="1:10" ht="46.5" thickTop="1" thickBot="1" x14ac:dyDescent="0.3">
      <c r="A124" s="101"/>
      <c r="B124" s="112"/>
      <c r="C124" s="4">
        <v>4</v>
      </c>
      <c r="D124" s="13" t="s">
        <v>131</v>
      </c>
      <c r="E124" s="16">
        <v>5</v>
      </c>
      <c r="F124" s="16">
        <v>3</v>
      </c>
      <c r="G124" s="5"/>
      <c r="H124" s="16">
        <f t="shared" ref="H124:H125" si="24">+E124+F124</f>
        <v>8</v>
      </c>
      <c r="I124" s="43">
        <f t="shared" si="15"/>
        <v>0.625</v>
      </c>
      <c r="J124" s="125"/>
    </row>
    <row r="125" spans="1:10" ht="31.5" thickTop="1" thickBot="1" x14ac:dyDescent="0.3">
      <c r="A125" s="102"/>
      <c r="B125" s="113"/>
      <c r="C125" s="9">
        <v>5</v>
      </c>
      <c r="D125" s="31" t="s">
        <v>132</v>
      </c>
      <c r="E125" s="17">
        <v>6</v>
      </c>
      <c r="F125" s="17">
        <v>3</v>
      </c>
      <c r="G125" s="6"/>
      <c r="H125" s="17">
        <f t="shared" si="24"/>
        <v>9</v>
      </c>
      <c r="I125" s="57">
        <f t="shared" ref="I125" si="25">+E125/H125</f>
        <v>0.66666666666666663</v>
      </c>
      <c r="J125" s="126"/>
    </row>
    <row r="126" spans="1:10" ht="15.75" thickBot="1" x14ac:dyDescent="0.3">
      <c r="A126" s="69"/>
      <c r="B126" s="70" t="s">
        <v>15</v>
      </c>
      <c r="C126" s="70"/>
      <c r="D126" s="70"/>
      <c r="E126" s="70">
        <f>SUM(E3:E125)</f>
        <v>385</v>
      </c>
      <c r="F126" s="70"/>
      <c r="G126" s="70"/>
      <c r="H126" s="70">
        <f>SUM(H3:H125)</f>
        <v>603</v>
      </c>
      <c r="I126" s="71"/>
      <c r="J126" s="72">
        <f>+E126/H126</f>
        <v>0.63847429519071308</v>
      </c>
    </row>
  </sheetData>
  <mergeCells count="66">
    <mergeCell ref="J115:J120"/>
    <mergeCell ref="J121:J125"/>
    <mergeCell ref="J81:J87"/>
    <mergeCell ref="J88:J94"/>
    <mergeCell ref="J95:J103"/>
    <mergeCell ref="J104:J111"/>
    <mergeCell ref="J112:J114"/>
    <mergeCell ref="J55:J59"/>
    <mergeCell ref="J60:J63"/>
    <mergeCell ref="J64:J68"/>
    <mergeCell ref="J69:J76"/>
    <mergeCell ref="J77:J80"/>
    <mergeCell ref="J25:J31"/>
    <mergeCell ref="J32:J37"/>
    <mergeCell ref="J38:J41"/>
    <mergeCell ref="J42:J46"/>
    <mergeCell ref="J47:J54"/>
    <mergeCell ref="J3:J7"/>
    <mergeCell ref="J8:J11"/>
    <mergeCell ref="J12:J14"/>
    <mergeCell ref="J15:J19"/>
    <mergeCell ref="J20:J24"/>
    <mergeCell ref="B121:B125"/>
    <mergeCell ref="B60:B63"/>
    <mergeCell ref="B64:B68"/>
    <mergeCell ref="B69:B76"/>
    <mergeCell ref="B77:B80"/>
    <mergeCell ref="B95:B103"/>
    <mergeCell ref="B104:B111"/>
    <mergeCell ref="B25:B31"/>
    <mergeCell ref="B32:B37"/>
    <mergeCell ref="B38:B41"/>
    <mergeCell ref="B42:B46"/>
    <mergeCell ref="B47:B54"/>
    <mergeCell ref="B55:B59"/>
    <mergeCell ref="A95:A103"/>
    <mergeCell ref="A104:A111"/>
    <mergeCell ref="A112:A114"/>
    <mergeCell ref="A115:A120"/>
    <mergeCell ref="B112:B114"/>
    <mergeCell ref="B115:B120"/>
    <mergeCell ref="A121:A125"/>
    <mergeCell ref="B3:B7"/>
    <mergeCell ref="B8:B11"/>
    <mergeCell ref="B12:B14"/>
    <mergeCell ref="B15:B19"/>
    <mergeCell ref="B20:B24"/>
    <mergeCell ref="A64:A68"/>
    <mergeCell ref="A69:A76"/>
    <mergeCell ref="A77:A80"/>
    <mergeCell ref="A81:A87"/>
    <mergeCell ref="B81:B87"/>
    <mergeCell ref="A88:A94"/>
    <mergeCell ref="B88:B94"/>
    <mergeCell ref="A32:A37"/>
    <mergeCell ref="A38:A41"/>
    <mergeCell ref="A42:A46"/>
    <mergeCell ref="A47:A54"/>
    <mergeCell ref="A55:A59"/>
    <mergeCell ref="A60:A63"/>
    <mergeCell ref="A3:A7"/>
    <mergeCell ref="A8:A11"/>
    <mergeCell ref="A12:A14"/>
    <mergeCell ref="A15:A19"/>
    <mergeCell ref="A20:A24"/>
    <mergeCell ref="A25:A3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C1" workbookViewId="0">
      <pane ySplit="2" topLeftCell="A3" activePane="bottomLeft" state="frozen"/>
      <selection pane="bottomLeft" activeCell="J1" sqref="J1:J1048576"/>
    </sheetView>
  </sheetViews>
  <sheetFormatPr defaultColWidth="8.85546875" defaultRowHeight="15" x14ac:dyDescent="0.25"/>
  <cols>
    <col min="1" max="1" width="21" style="2" customWidth="1"/>
    <col min="2" max="2" width="29.85546875" style="7" customWidth="1"/>
    <col min="3" max="3" width="21.5703125" style="2" customWidth="1"/>
    <col min="4" max="4" width="65.5703125" style="7" customWidth="1"/>
    <col min="5" max="6" width="8.85546875" style="2"/>
    <col min="7" max="7" width="12.5703125" style="2" bestFit="1" customWidth="1"/>
    <col min="8" max="8" width="17.5703125" style="2" bestFit="1" customWidth="1"/>
    <col min="9" max="9" width="15.28515625" style="2" customWidth="1"/>
    <col min="10" max="10" width="14.5703125" style="2" customWidth="1"/>
    <col min="11" max="16384" width="8.85546875" style="2"/>
  </cols>
  <sheetData>
    <row r="1" spans="1:14" ht="15.75" thickBot="1" x14ac:dyDescent="0.3">
      <c r="A1" s="76" t="s">
        <v>149</v>
      </c>
      <c r="B1" s="96" t="s">
        <v>158</v>
      </c>
      <c r="C1" s="78" t="s">
        <v>151</v>
      </c>
      <c r="D1" s="95" t="s">
        <v>166</v>
      </c>
    </row>
    <row r="2" spans="1:14" ht="30.75" thickBot="1" x14ac:dyDescent="0.3">
      <c r="A2" s="75" t="s">
        <v>150</v>
      </c>
      <c r="B2" s="73" t="s">
        <v>5</v>
      </c>
      <c r="C2" s="74" t="s">
        <v>73</v>
      </c>
      <c r="D2" s="77" t="s">
        <v>72</v>
      </c>
      <c r="E2" s="47" t="s">
        <v>0</v>
      </c>
      <c r="F2" s="47" t="s">
        <v>1</v>
      </c>
      <c r="G2" s="47" t="s">
        <v>2</v>
      </c>
      <c r="H2" s="48" t="s">
        <v>3</v>
      </c>
      <c r="I2" s="49" t="s">
        <v>76</v>
      </c>
      <c r="J2" s="50" t="s">
        <v>4</v>
      </c>
    </row>
    <row r="3" spans="1:14" ht="45.75" thickBot="1" x14ac:dyDescent="0.3">
      <c r="A3" s="100">
        <v>1</v>
      </c>
      <c r="B3" s="111" t="s">
        <v>6</v>
      </c>
      <c r="C3" s="32">
        <v>1</v>
      </c>
      <c r="D3" s="51" t="s">
        <v>16</v>
      </c>
      <c r="E3" s="19">
        <v>6</v>
      </c>
      <c r="F3" s="19">
        <v>3</v>
      </c>
      <c r="G3" s="33"/>
      <c r="H3" s="19">
        <f>E3+F3</f>
        <v>9</v>
      </c>
      <c r="I3" s="52">
        <f>+E3/H3</f>
        <v>0.66666666666666663</v>
      </c>
      <c r="J3" s="124">
        <f>+SUM(E3:E7)/SUM(H3:H7)</f>
        <v>0.71111111111111114</v>
      </c>
    </row>
    <row r="4" spans="1:14" ht="16.5" thickTop="1" thickBot="1" x14ac:dyDescent="0.3">
      <c r="A4" s="98"/>
      <c r="B4" s="112"/>
      <c r="C4" s="3">
        <v>2</v>
      </c>
      <c r="D4" s="10" t="s">
        <v>17</v>
      </c>
      <c r="E4" s="14">
        <v>7</v>
      </c>
      <c r="F4" s="14">
        <v>2</v>
      </c>
      <c r="G4" s="5"/>
      <c r="H4" s="14">
        <f t="shared" ref="H4:H7" si="0">E4+F4</f>
        <v>9</v>
      </c>
      <c r="I4" s="42">
        <f t="shared" ref="I4:I7" si="1">+E4/H4</f>
        <v>0.77777777777777779</v>
      </c>
      <c r="J4" s="125"/>
      <c r="L4"/>
      <c r="M4"/>
      <c r="N4"/>
    </row>
    <row r="5" spans="1:14" ht="16.5" thickTop="1" thickBot="1" x14ac:dyDescent="0.3">
      <c r="A5" s="98"/>
      <c r="B5" s="112"/>
      <c r="C5" s="3">
        <v>3</v>
      </c>
      <c r="D5" s="10" t="s">
        <v>18</v>
      </c>
      <c r="E5" s="14">
        <v>6</v>
      </c>
      <c r="F5" s="14">
        <v>3</v>
      </c>
      <c r="G5" s="5"/>
      <c r="H5" s="14">
        <f t="shared" si="0"/>
        <v>9</v>
      </c>
      <c r="I5" s="42">
        <f t="shared" si="1"/>
        <v>0.66666666666666663</v>
      </c>
      <c r="J5" s="125"/>
      <c r="L5"/>
      <c r="M5"/>
      <c r="N5"/>
    </row>
    <row r="6" spans="1:14" ht="31.5" thickTop="1" thickBot="1" x14ac:dyDescent="0.3">
      <c r="A6" s="98"/>
      <c r="B6" s="112"/>
      <c r="C6" s="3">
        <v>4</v>
      </c>
      <c r="D6" s="10" t="s">
        <v>19</v>
      </c>
      <c r="E6" s="14">
        <v>7</v>
      </c>
      <c r="F6" s="14">
        <v>2</v>
      </c>
      <c r="G6" s="5"/>
      <c r="H6" s="14">
        <f t="shared" si="0"/>
        <v>9</v>
      </c>
      <c r="I6" s="42">
        <f t="shared" si="1"/>
        <v>0.77777777777777779</v>
      </c>
      <c r="J6" s="125"/>
      <c r="L6"/>
      <c r="M6"/>
      <c r="N6"/>
    </row>
    <row r="7" spans="1:14" ht="16.5" thickTop="1" thickBot="1" x14ac:dyDescent="0.3">
      <c r="A7" s="99"/>
      <c r="B7" s="113"/>
      <c r="C7" s="8">
        <v>5</v>
      </c>
      <c r="D7" s="34" t="s">
        <v>20</v>
      </c>
      <c r="E7" s="15">
        <v>6</v>
      </c>
      <c r="F7" s="15">
        <v>3</v>
      </c>
      <c r="G7" s="6"/>
      <c r="H7" s="15">
        <f t="shared" si="0"/>
        <v>9</v>
      </c>
      <c r="I7" s="53">
        <f t="shared" si="1"/>
        <v>0.66666666666666663</v>
      </c>
      <c r="J7" s="126"/>
      <c r="L7"/>
      <c r="M7"/>
      <c r="N7"/>
    </row>
    <row r="8" spans="1:14" ht="15.75" thickBot="1" x14ac:dyDescent="0.3">
      <c r="A8" s="97">
        <v>2</v>
      </c>
      <c r="B8" s="114" t="s">
        <v>7</v>
      </c>
      <c r="C8" s="54">
        <v>1</v>
      </c>
      <c r="D8" s="55" t="s">
        <v>21</v>
      </c>
      <c r="E8" s="26">
        <v>6</v>
      </c>
      <c r="F8" s="26">
        <v>3</v>
      </c>
      <c r="G8" s="33"/>
      <c r="H8" s="26">
        <f>E8+F8</f>
        <v>9</v>
      </c>
      <c r="I8" s="56">
        <f>+E8/H8</f>
        <v>0.66666666666666663</v>
      </c>
      <c r="J8" s="127">
        <f>+SUM(E8:E11)/SUM(H8:H11)</f>
        <v>0.72222222222222221</v>
      </c>
      <c r="L8"/>
      <c r="M8"/>
      <c r="N8"/>
    </row>
    <row r="9" spans="1:14" ht="16.5" thickTop="1" thickBot="1" x14ac:dyDescent="0.3">
      <c r="A9" s="98"/>
      <c r="B9" s="112"/>
      <c r="C9" s="4">
        <v>2</v>
      </c>
      <c r="D9" s="11" t="s">
        <v>22</v>
      </c>
      <c r="E9" s="16">
        <v>7</v>
      </c>
      <c r="F9" s="16">
        <v>2</v>
      </c>
      <c r="G9" s="5"/>
      <c r="H9" s="16">
        <f t="shared" ref="H9:H11" si="2">E9+F9</f>
        <v>9</v>
      </c>
      <c r="I9" s="43">
        <f t="shared" ref="I9:I11" si="3">+E9/H9</f>
        <v>0.77777777777777779</v>
      </c>
      <c r="J9" s="125"/>
      <c r="L9"/>
      <c r="M9"/>
      <c r="N9"/>
    </row>
    <row r="10" spans="1:14" ht="16.5" thickTop="1" thickBot="1" x14ac:dyDescent="0.3">
      <c r="A10" s="98"/>
      <c r="B10" s="112"/>
      <c r="C10" s="4">
        <v>3</v>
      </c>
      <c r="D10" s="11" t="s">
        <v>23</v>
      </c>
      <c r="E10" s="16">
        <v>6</v>
      </c>
      <c r="F10" s="16">
        <v>3</v>
      </c>
      <c r="G10" s="5"/>
      <c r="H10" s="16">
        <f t="shared" si="2"/>
        <v>9</v>
      </c>
      <c r="I10" s="43">
        <f t="shared" si="3"/>
        <v>0.66666666666666663</v>
      </c>
      <c r="J10" s="125"/>
      <c r="L10"/>
      <c r="M10"/>
      <c r="N10"/>
    </row>
    <row r="11" spans="1:14" ht="16.5" thickTop="1" thickBot="1" x14ac:dyDescent="0.3">
      <c r="A11" s="99"/>
      <c r="B11" s="113"/>
      <c r="C11" s="9">
        <v>4</v>
      </c>
      <c r="D11" s="35" t="s">
        <v>24</v>
      </c>
      <c r="E11" s="17">
        <v>7</v>
      </c>
      <c r="F11" s="17">
        <v>2</v>
      </c>
      <c r="G11" s="6"/>
      <c r="H11" s="17">
        <f t="shared" si="2"/>
        <v>9</v>
      </c>
      <c r="I11" s="57">
        <f t="shared" si="3"/>
        <v>0.77777777777777779</v>
      </c>
      <c r="J11" s="126"/>
      <c r="L11"/>
      <c r="M11"/>
      <c r="N11"/>
    </row>
    <row r="12" spans="1:14" ht="15.75" thickBot="1" x14ac:dyDescent="0.3">
      <c r="A12" s="100">
        <v>3</v>
      </c>
      <c r="B12" s="105" t="s">
        <v>12</v>
      </c>
      <c r="C12" s="32">
        <v>1</v>
      </c>
      <c r="D12" s="51" t="s">
        <v>56</v>
      </c>
      <c r="E12" s="19">
        <v>8</v>
      </c>
      <c r="F12" s="19">
        <v>2</v>
      </c>
      <c r="G12" s="33"/>
      <c r="H12" s="19">
        <f>E12+F12</f>
        <v>10</v>
      </c>
      <c r="I12" s="52">
        <f>+E12/H12</f>
        <v>0.8</v>
      </c>
      <c r="J12" s="124">
        <f>+SUM(E12:E14)/SUM(H12:H14)</f>
        <v>0.75</v>
      </c>
    </row>
    <row r="13" spans="1:14" ht="16.5" thickTop="1" thickBot="1" x14ac:dyDescent="0.3">
      <c r="A13" s="98"/>
      <c r="B13" s="112"/>
      <c r="C13" s="3">
        <v>2</v>
      </c>
      <c r="D13" s="10" t="s">
        <v>57</v>
      </c>
      <c r="E13" s="14">
        <v>7</v>
      </c>
      <c r="F13" s="14">
        <v>3</v>
      </c>
      <c r="G13" s="5"/>
      <c r="H13" s="14">
        <f t="shared" ref="H13:H14" si="4">E13+F13</f>
        <v>10</v>
      </c>
      <c r="I13" s="42">
        <f>+E13/H13</f>
        <v>0.7</v>
      </c>
      <c r="J13" s="125"/>
    </row>
    <row r="14" spans="1:14" ht="16.5" thickTop="1" thickBot="1" x14ac:dyDescent="0.3">
      <c r="A14" s="99"/>
      <c r="B14" s="113"/>
      <c r="C14" s="8">
        <v>3</v>
      </c>
      <c r="D14" s="34" t="s">
        <v>58</v>
      </c>
      <c r="E14" s="15">
        <v>6</v>
      </c>
      <c r="F14" s="15">
        <v>2</v>
      </c>
      <c r="G14" s="6"/>
      <c r="H14" s="15">
        <f t="shared" si="4"/>
        <v>8</v>
      </c>
      <c r="I14" s="53">
        <f>+E14/H14</f>
        <v>0.75</v>
      </c>
      <c r="J14" s="126"/>
    </row>
    <row r="15" spans="1:14" s="25" customFormat="1" ht="15.75" thickBot="1" x14ac:dyDescent="0.3">
      <c r="A15" s="97">
        <v>4</v>
      </c>
      <c r="B15" s="114" t="s">
        <v>10</v>
      </c>
      <c r="C15" s="54">
        <v>1</v>
      </c>
      <c r="D15" s="55" t="s">
        <v>38</v>
      </c>
      <c r="E15" s="26">
        <v>9</v>
      </c>
      <c r="F15" s="26">
        <v>2</v>
      </c>
      <c r="G15" s="33"/>
      <c r="H15" s="26">
        <f>E15+F15</f>
        <v>11</v>
      </c>
      <c r="I15" s="56">
        <f t="shared" ref="I15:I59" si="5">+E15/H15</f>
        <v>0.81818181818181823</v>
      </c>
      <c r="J15" s="127">
        <f>+SUM(E15:E19)/SUM(H15:H19)</f>
        <v>0.79245283018867929</v>
      </c>
    </row>
    <row r="16" spans="1:14" s="25" customFormat="1" ht="31.5" thickTop="1" thickBot="1" x14ac:dyDescent="0.3">
      <c r="A16" s="101"/>
      <c r="B16" s="112"/>
      <c r="C16" s="4">
        <v>2</v>
      </c>
      <c r="D16" s="11" t="s">
        <v>39</v>
      </c>
      <c r="E16" s="16">
        <v>8</v>
      </c>
      <c r="F16" s="16">
        <v>3</v>
      </c>
      <c r="G16" s="5"/>
      <c r="H16" s="16">
        <f t="shared" ref="H16:H19" si="6">E16+F16</f>
        <v>11</v>
      </c>
      <c r="I16" s="43">
        <f t="shared" si="5"/>
        <v>0.72727272727272729</v>
      </c>
      <c r="J16" s="125"/>
    </row>
    <row r="17" spans="1:10" s="25" customFormat="1" ht="16.5" thickTop="1" thickBot="1" x14ac:dyDescent="0.3">
      <c r="A17" s="101"/>
      <c r="B17" s="112"/>
      <c r="C17" s="4">
        <v>3</v>
      </c>
      <c r="D17" s="11" t="s">
        <v>40</v>
      </c>
      <c r="E17" s="16">
        <v>7</v>
      </c>
      <c r="F17" s="16">
        <v>2</v>
      </c>
      <c r="G17" s="5"/>
      <c r="H17" s="16">
        <f t="shared" si="6"/>
        <v>9</v>
      </c>
      <c r="I17" s="43">
        <f t="shared" si="5"/>
        <v>0.77777777777777779</v>
      </c>
      <c r="J17" s="125"/>
    </row>
    <row r="18" spans="1:10" s="25" customFormat="1" ht="16.5" thickTop="1" thickBot="1" x14ac:dyDescent="0.3">
      <c r="A18" s="101"/>
      <c r="B18" s="112"/>
      <c r="C18" s="4">
        <v>4</v>
      </c>
      <c r="D18" s="11" t="s">
        <v>41</v>
      </c>
      <c r="E18" s="16">
        <v>9</v>
      </c>
      <c r="F18" s="16">
        <v>2</v>
      </c>
      <c r="G18" s="5"/>
      <c r="H18" s="16">
        <f t="shared" si="6"/>
        <v>11</v>
      </c>
      <c r="I18" s="43">
        <f t="shared" si="5"/>
        <v>0.81818181818181823</v>
      </c>
      <c r="J18" s="125"/>
    </row>
    <row r="19" spans="1:10" s="25" customFormat="1" ht="16.5" thickTop="1" thickBot="1" x14ac:dyDescent="0.3">
      <c r="A19" s="102"/>
      <c r="B19" s="113"/>
      <c r="C19" s="9">
        <v>5</v>
      </c>
      <c r="D19" s="35" t="s">
        <v>42</v>
      </c>
      <c r="E19" s="17">
        <v>9</v>
      </c>
      <c r="F19" s="17">
        <v>2</v>
      </c>
      <c r="G19" s="6"/>
      <c r="H19" s="17">
        <f t="shared" si="6"/>
        <v>11</v>
      </c>
      <c r="I19" s="57">
        <f t="shared" si="5"/>
        <v>0.81818181818181823</v>
      </c>
      <c r="J19" s="126"/>
    </row>
    <row r="20" spans="1:10" s="25" customFormat="1" ht="30.75" thickBot="1" x14ac:dyDescent="0.3">
      <c r="A20" s="100">
        <v>5</v>
      </c>
      <c r="B20" s="105" t="s">
        <v>77</v>
      </c>
      <c r="C20" s="32">
        <v>1</v>
      </c>
      <c r="D20" s="51" t="s">
        <v>43</v>
      </c>
      <c r="E20" s="19">
        <v>9</v>
      </c>
      <c r="F20" s="19">
        <v>2</v>
      </c>
      <c r="G20" s="33"/>
      <c r="H20" s="19">
        <f>E20+F20</f>
        <v>11</v>
      </c>
      <c r="I20" s="52">
        <f t="shared" si="5"/>
        <v>0.81818181818181823</v>
      </c>
      <c r="J20" s="124">
        <f>+SUM(E20:E24)/SUM(H20:H24)</f>
        <v>0.79245283018867929</v>
      </c>
    </row>
    <row r="21" spans="1:10" s="25" customFormat="1" ht="31.5" thickTop="1" thickBot="1" x14ac:dyDescent="0.3">
      <c r="A21" s="103"/>
      <c r="B21" s="112"/>
      <c r="C21" s="3">
        <v>2</v>
      </c>
      <c r="D21" s="10" t="s">
        <v>44</v>
      </c>
      <c r="E21" s="14">
        <v>8</v>
      </c>
      <c r="F21" s="14">
        <v>3</v>
      </c>
      <c r="G21" s="5"/>
      <c r="H21" s="14">
        <f t="shared" ref="H21:H24" si="7">E21+F21</f>
        <v>11</v>
      </c>
      <c r="I21" s="42">
        <f t="shared" si="5"/>
        <v>0.72727272727272729</v>
      </c>
      <c r="J21" s="125"/>
    </row>
    <row r="22" spans="1:10" s="25" customFormat="1" ht="31.5" thickTop="1" thickBot="1" x14ac:dyDescent="0.3">
      <c r="A22" s="103"/>
      <c r="B22" s="112"/>
      <c r="C22" s="3">
        <v>3</v>
      </c>
      <c r="D22" s="10" t="s">
        <v>45</v>
      </c>
      <c r="E22" s="14">
        <v>7</v>
      </c>
      <c r="F22" s="14">
        <v>2</v>
      </c>
      <c r="G22" s="5"/>
      <c r="H22" s="14">
        <f t="shared" si="7"/>
        <v>9</v>
      </c>
      <c r="I22" s="42">
        <f t="shared" si="5"/>
        <v>0.77777777777777779</v>
      </c>
      <c r="J22" s="125"/>
    </row>
    <row r="23" spans="1:10" s="25" customFormat="1" ht="46.5" thickTop="1" thickBot="1" x14ac:dyDescent="0.3">
      <c r="A23" s="103"/>
      <c r="B23" s="112"/>
      <c r="C23" s="3">
        <v>4</v>
      </c>
      <c r="D23" s="10" t="s">
        <v>46</v>
      </c>
      <c r="E23" s="14">
        <v>9</v>
      </c>
      <c r="F23" s="14">
        <v>2</v>
      </c>
      <c r="G23" s="5"/>
      <c r="H23" s="14">
        <f t="shared" si="7"/>
        <v>11</v>
      </c>
      <c r="I23" s="42">
        <f t="shared" si="5"/>
        <v>0.81818181818181823</v>
      </c>
      <c r="J23" s="125"/>
    </row>
    <row r="24" spans="1:10" s="25" customFormat="1" ht="16.5" thickTop="1" thickBot="1" x14ac:dyDescent="0.3">
      <c r="A24" s="104"/>
      <c r="B24" s="113"/>
      <c r="C24" s="8">
        <v>5</v>
      </c>
      <c r="D24" s="36" t="s">
        <v>78</v>
      </c>
      <c r="E24" s="15">
        <v>9</v>
      </c>
      <c r="F24" s="15">
        <v>2</v>
      </c>
      <c r="G24" s="6"/>
      <c r="H24" s="15">
        <f t="shared" si="7"/>
        <v>11</v>
      </c>
      <c r="I24" s="53">
        <f t="shared" si="5"/>
        <v>0.81818181818181823</v>
      </c>
      <c r="J24" s="126"/>
    </row>
    <row r="25" spans="1:10" s="25" customFormat="1" ht="15.75" thickBot="1" x14ac:dyDescent="0.3">
      <c r="A25" s="97">
        <v>6</v>
      </c>
      <c r="B25" s="114" t="s">
        <v>8</v>
      </c>
      <c r="C25" s="54">
        <v>1</v>
      </c>
      <c r="D25" s="55" t="s">
        <v>25</v>
      </c>
      <c r="E25" s="26">
        <v>5</v>
      </c>
      <c r="F25" s="26">
        <v>2</v>
      </c>
      <c r="G25" s="33"/>
      <c r="H25" s="26">
        <f>E25+F25</f>
        <v>7</v>
      </c>
      <c r="I25" s="56">
        <f t="shared" si="5"/>
        <v>0.7142857142857143</v>
      </c>
      <c r="J25" s="127">
        <f>+SUM(E25:E31)/SUM(H25:H31)</f>
        <v>0.7192982456140351</v>
      </c>
    </row>
    <row r="26" spans="1:10" s="25" customFormat="1" ht="16.5" thickTop="1" thickBot="1" x14ac:dyDescent="0.3">
      <c r="A26" s="101"/>
      <c r="B26" s="112"/>
      <c r="C26" s="4">
        <v>2</v>
      </c>
      <c r="D26" s="11" t="s">
        <v>26</v>
      </c>
      <c r="E26" s="16">
        <v>5</v>
      </c>
      <c r="F26" s="16">
        <v>3</v>
      </c>
      <c r="G26" s="16"/>
      <c r="H26" s="16">
        <f t="shared" ref="H26:H31" si="8">E26+F26</f>
        <v>8</v>
      </c>
      <c r="I26" s="43">
        <f t="shared" si="5"/>
        <v>0.625</v>
      </c>
      <c r="J26" s="125"/>
    </row>
    <row r="27" spans="1:10" s="25" customFormat="1" ht="16.5" thickTop="1" thickBot="1" x14ac:dyDescent="0.3">
      <c r="A27" s="101"/>
      <c r="B27" s="112"/>
      <c r="C27" s="4">
        <v>3</v>
      </c>
      <c r="D27" s="11" t="s">
        <v>27</v>
      </c>
      <c r="E27" s="16">
        <v>7</v>
      </c>
      <c r="F27" s="16">
        <v>2</v>
      </c>
      <c r="G27" s="5"/>
      <c r="H27" s="16">
        <f t="shared" si="8"/>
        <v>9</v>
      </c>
      <c r="I27" s="43">
        <f t="shared" si="5"/>
        <v>0.77777777777777779</v>
      </c>
      <c r="J27" s="125"/>
    </row>
    <row r="28" spans="1:10" s="25" customFormat="1" ht="16.5" thickTop="1" thickBot="1" x14ac:dyDescent="0.3">
      <c r="A28" s="101"/>
      <c r="B28" s="112"/>
      <c r="C28" s="4">
        <v>4</v>
      </c>
      <c r="D28" s="11" t="s">
        <v>28</v>
      </c>
      <c r="E28" s="16">
        <v>5</v>
      </c>
      <c r="F28" s="16">
        <v>2</v>
      </c>
      <c r="G28" s="16"/>
      <c r="H28" s="16">
        <f t="shared" si="8"/>
        <v>7</v>
      </c>
      <c r="I28" s="43">
        <f t="shared" si="5"/>
        <v>0.7142857142857143</v>
      </c>
      <c r="J28" s="125"/>
    </row>
    <row r="29" spans="1:10" s="25" customFormat="1" ht="31.5" thickTop="1" thickBot="1" x14ac:dyDescent="0.3">
      <c r="A29" s="101"/>
      <c r="B29" s="112"/>
      <c r="C29" s="4">
        <v>5</v>
      </c>
      <c r="D29" s="11" t="s">
        <v>29</v>
      </c>
      <c r="E29" s="16">
        <v>5</v>
      </c>
      <c r="F29" s="16">
        <v>3</v>
      </c>
      <c r="G29" s="16"/>
      <c r="H29" s="16">
        <f>E29+F29</f>
        <v>8</v>
      </c>
      <c r="I29" s="43">
        <f t="shared" si="5"/>
        <v>0.625</v>
      </c>
      <c r="J29" s="125"/>
    </row>
    <row r="30" spans="1:10" s="25" customFormat="1" ht="31.5" thickTop="1" thickBot="1" x14ac:dyDescent="0.3">
      <c r="A30" s="101"/>
      <c r="B30" s="112"/>
      <c r="C30" s="4">
        <v>6</v>
      </c>
      <c r="D30" s="11" t="s">
        <v>30</v>
      </c>
      <c r="E30" s="16">
        <v>7</v>
      </c>
      <c r="F30" s="16">
        <v>2</v>
      </c>
      <c r="G30" s="5"/>
      <c r="H30" s="16">
        <f t="shared" si="8"/>
        <v>9</v>
      </c>
      <c r="I30" s="43">
        <f t="shared" si="5"/>
        <v>0.77777777777777779</v>
      </c>
      <c r="J30" s="125"/>
    </row>
    <row r="31" spans="1:10" s="25" customFormat="1" ht="31.5" thickTop="1" thickBot="1" x14ac:dyDescent="0.3">
      <c r="A31" s="102"/>
      <c r="B31" s="113"/>
      <c r="C31" s="9">
        <v>7</v>
      </c>
      <c r="D31" s="35" t="s">
        <v>31</v>
      </c>
      <c r="E31" s="17">
        <v>7</v>
      </c>
      <c r="F31" s="17">
        <v>2</v>
      </c>
      <c r="G31" s="6"/>
      <c r="H31" s="17">
        <f t="shared" si="8"/>
        <v>9</v>
      </c>
      <c r="I31" s="57">
        <f t="shared" si="5"/>
        <v>0.77777777777777779</v>
      </c>
      <c r="J31" s="126"/>
    </row>
    <row r="32" spans="1:10" s="25" customFormat="1" ht="15.75" thickBot="1" x14ac:dyDescent="0.3">
      <c r="A32" s="100">
        <v>7</v>
      </c>
      <c r="B32" s="105" t="s">
        <v>9</v>
      </c>
      <c r="C32" s="32">
        <v>1</v>
      </c>
      <c r="D32" s="51" t="s">
        <v>32</v>
      </c>
      <c r="E32" s="19">
        <v>5</v>
      </c>
      <c r="F32" s="19">
        <v>2</v>
      </c>
      <c r="G32" s="33"/>
      <c r="H32" s="19">
        <f>E32+F32</f>
        <v>7</v>
      </c>
      <c r="I32" s="52">
        <f t="shared" si="5"/>
        <v>0.7142857142857143</v>
      </c>
      <c r="J32" s="124">
        <f>+SUM(E32:E37)/SUM(H32:H37)</f>
        <v>0.75</v>
      </c>
    </row>
    <row r="33" spans="1:10" s="25" customFormat="1" ht="16.5" thickTop="1" thickBot="1" x14ac:dyDescent="0.3">
      <c r="A33" s="103"/>
      <c r="B33" s="112"/>
      <c r="C33" s="3">
        <v>2</v>
      </c>
      <c r="D33" s="10" t="s">
        <v>33</v>
      </c>
      <c r="E33" s="14">
        <v>6</v>
      </c>
      <c r="F33" s="14">
        <v>3</v>
      </c>
      <c r="G33" s="5"/>
      <c r="H33" s="14">
        <f>E33+F33</f>
        <v>9</v>
      </c>
      <c r="I33" s="42">
        <f t="shared" si="5"/>
        <v>0.66666666666666663</v>
      </c>
      <c r="J33" s="125"/>
    </row>
    <row r="34" spans="1:10" s="25" customFormat="1" ht="31.5" thickTop="1" thickBot="1" x14ac:dyDescent="0.3">
      <c r="A34" s="103"/>
      <c r="B34" s="112"/>
      <c r="C34" s="3">
        <v>3</v>
      </c>
      <c r="D34" s="10" t="s">
        <v>34</v>
      </c>
      <c r="E34" s="14">
        <v>7</v>
      </c>
      <c r="F34" s="14">
        <v>2</v>
      </c>
      <c r="G34" s="5"/>
      <c r="H34" s="14">
        <f t="shared" ref="H34:H36" si="9">E34+F34</f>
        <v>9</v>
      </c>
      <c r="I34" s="42">
        <f t="shared" si="5"/>
        <v>0.77777777777777779</v>
      </c>
      <c r="J34" s="125"/>
    </row>
    <row r="35" spans="1:10" s="25" customFormat="1" ht="46.5" thickTop="1" thickBot="1" x14ac:dyDescent="0.3">
      <c r="A35" s="103"/>
      <c r="B35" s="112"/>
      <c r="C35" s="3">
        <v>4</v>
      </c>
      <c r="D35" s="10" t="s">
        <v>35</v>
      </c>
      <c r="E35" s="14">
        <v>7</v>
      </c>
      <c r="F35" s="14">
        <v>2</v>
      </c>
      <c r="G35" s="5"/>
      <c r="H35" s="14">
        <f t="shared" si="9"/>
        <v>9</v>
      </c>
      <c r="I35" s="42">
        <f t="shared" si="5"/>
        <v>0.77777777777777779</v>
      </c>
      <c r="J35" s="125"/>
    </row>
    <row r="36" spans="1:10" s="25" customFormat="1" ht="31.5" thickTop="1" thickBot="1" x14ac:dyDescent="0.3">
      <c r="A36" s="103"/>
      <c r="B36" s="112"/>
      <c r="C36" s="3">
        <v>5</v>
      </c>
      <c r="D36" s="10" t="s">
        <v>36</v>
      </c>
      <c r="E36" s="14">
        <v>7</v>
      </c>
      <c r="F36" s="14">
        <v>2</v>
      </c>
      <c r="G36" s="5"/>
      <c r="H36" s="14">
        <f t="shared" si="9"/>
        <v>9</v>
      </c>
      <c r="I36" s="42">
        <f t="shared" si="5"/>
        <v>0.77777777777777779</v>
      </c>
      <c r="J36" s="125"/>
    </row>
    <row r="37" spans="1:10" s="25" customFormat="1" ht="31.5" thickTop="1" thickBot="1" x14ac:dyDescent="0.3">
      <c r="A37" s="104"/>
      <c r="B37" s="113"/>
      <c r="C37" s="8">
        <v>6</v>
      </c>
      <c r="D37" s="34" t="s">
        <v>37</v>
      </c>
      <c r="E37" s="15">
        <v>7</v>
      </c>
      <c r="F37" s="15">
        <v>2</v>
      </c>
      <c r="G37" s="6"/>
      <c r="H37" s="15">
        <f>E37+F37</f>
        <v>9</v>
      </c>
      <c r="I37" s="53">
        <f t="shared" si="5"/>
        <v>0.77777777777777779</v>
      </c>
      <c r="J37" s="126"/>
    </row>
    <row r="38" spans="1:10" s="25" customFormat="1" ht="15.75" thickBot="1" x14ac:dyDescent="0.3">
      <c r="A38" s="97">
        <v>8</v>
      </c>
      <c r="B38" s="114" t="s">
        <v>11</v>
      </c>
      <c r="C38" s="54">
        <v>1</v>
      </c>
      <c r="D38" s="55" t="s">
        <v>47</v>
      </c>
      <c r="E38" s="26">
        <v>9</v>
      </c>
      <c r="F38" s="26">
        <v>2</v>
      </c>
      <c r="G38" s="33"/>
      <c r="H38" s="26">
        <f>E38+F38</f>
        <v>11</v>
      </c>
      <c r="I38" s="56">
        <f t="shared" si="5"/>
        <v>0.81818181818181823</v>
      </c>
      <c r="J38" s="127">
        <f>+SUM(E38:E41)/SUM(H38:H41)</f>
        <v>0.7857142857142857</v>
      </c>
    </row>
    <row r="39" spans="1:10" s="25" customFormat="1" ht="16.5" thickTop="1" thickBot="1" x14ac:dyDescent="0.3">
      <c r="A39" s="101"/>
      <c r="B39" s="112"/>
      <c r="C39" s="4">
        <v>2</v>
      </c>
      <c r="D39" s="11" t="s">
        <v>48</v>
      </c>
      <c r="E39" s="16">
        <v>8</v>
      </c>
      <c r="F39" s="16">
        <v>3</v>
      </c>
      <c r="G39" s="5"/>
      <c r="H39" s="16">
        <f t="shared" ref="H39:H41" si="10">E39+F39</f>
        <v>11</v>
      </c>
      <c r="I39" s="43">
        <f t="shared" si="5"/>
        <v>0.72727272727272729</v>
      </c>
      <c r="J39" s="125"/>
    </row>
    <row r="40" spans="1:10" s="25" customFormat="1" ht="16.5" thickTop="1" thickBot="1" x14ac:dyDescent="0.3">
      <c r="A40" s="101"/>
      <c r="B40" s="112"/>
      <c r="C40" s="4">
        <v>3</v>
      </c>
      <c r="D40" s="11" t="s">
        <v>49</v>
      </c>
      <c r="E40" s="16">
        <v>7</v>
      </c>
      <c r="F40" s="16">
        <v>2</v>
      </c>
      <c r="G40" s="5"/>
      <c r="H40" s="16">
        <f t="shared" si="10"/>
        <v>9</v>
      </c>
      <c r="I40" s="43">
        <f t="shared" si="5"/>
        <v>0.77777777777777779</v>
      </c>
      <c r="J40" s="125"/>
    </row>
    <row r="41" spans="1:10" s="25" customFormat="1" ht="16.5" thickTop="1" thickBot="1" x14ac:dyDescent="0.3">
      <c r="A41" s="102"/>
      <c r="B41" s="113"/>
      <c r="C41" s="9">
        <v>4</v>
      </c>
      <c r="D41" s="35" t="s">
        <v>50</v>
      </c>
      <c r="E41" s="17">
        <v>9</v>
      </c>
      <c r="F41" s="17">
        <v>2</v>
      </c>
      <c r="G41" s="6"/>
      <c r="H41" s="17">
        <f t="shared" si="10"/>
        <v>11</v>
      </c>
      <c r="I41" s="57">
        <f t="shared" si="5"/>
        <v>0.81818181818181823</v>
      </c>
      <c r="J41" s="126"/>
    </row>
    <row r="42" spans="1:10" s="25" customFormat="1" ht="15.75" thickBot="1" x14ac:dyDescent="0.3">
      <c r="A42" s="100">
        <v>9</v>
      </c>
      <c r="B42" s="105" t="s">
        <v>74</v>
      </c>
      <c r="C42" s="32">
        <v>1</v>
      </c>
      <c r="D42" s="51" t="s">
        <v>51</v>
      </c>
      <c r="E42" s="19">
        <v>9</v>
      </c>
      <c r="F42" s="19">
        <v>2</v>
      </c>
      <c r="G42" s="33"/>
      <c r="H42" s="19">
        <f>E42+F42</f>
        <v>11</v>
      </c>
      <c r="I42" s="52">
        <f t="shared" si="5"/>
        <v>0.81818181818181823</v>
      </c>
      <c r="J42" s="124">
        <f>+SUM(E42:E46)/SUM(H42:H46)</f>
        <v>0.79245283018867929</v>
      </c>
    </row>
    <row r="43" spans="1:10" s="25" customFormat="1" ht="16.5" thickTop="1" thickBot="1" x14ac:dyDescent="0.3">
      <c r="A43" s="103"/>
      <c r="B43" s="112"/>
      <c r="C43" s="3">
        <v>2</v>
      </c>
      <c r="D43" s="10" t="s">
        <v>52</v>
      </c>
      <c r="E43" s="14">
        <v>8</v>
      </c>
      <c r="F43" s="14">
        <v>3</v>
      </c>
      <c r="G43" s="5"/>
      <c r="H43" s="14">
        <f>E43+F43</f>
        <v>11</v>
      </c>
      <c r="I43" s="42">
        <f t="shared" si="5"/>
        <v>0.72727272727272729</v>
      </c>
      <c r="J43" s="125"/>
    </row>
    <row r="44" spans="1:10" s="25" customFormat="1" ht="16.5" thickTop="1" thickBot="1" x14ac:dyDescent="0.3">
      <c r="A44" s="103"/>
      <c r="B44" s="112"/>
      <c r="C44" s="3">
        <v>3</v>
      </c>
      <c r="D44" s="10" t="s">
        <v>53</v>
      </c>
      <c r="E44" s="14">
        <v>7</v>
      </c>
      <c r="F44" s="14">
        <v>2</v>
      </c>
      <c r="G44" s="5"/>
      <c r="H44" s="14">
        <f t="shared" ref="H44:H46" si="11">E44+F44</f>
        <v>9</v>
      </c>
      <c r="I44" s="42">
        <f t="shared" si="5"/>
        <v>0.77777777777777779</v>
      </c>
      <c r="J44" s="125"/>
    </row>
    <row r="45" spans="1:10" s="25" customFormat="1" ht="16.5" thickTop="1" thickBot="1" x14ac:dyDescent="0.3">
      <c r="A45" s="103"/>
      <c r="B45" s="112"/>
      <c r="C45" s="3">
        <v>4</v>
      </c>
      <c r="D45" s="10" t="s">
        <v>54</v>
      </c>
      <c r="E45" s="14">
        <v>9</v>
      </c>
      <c r="F45" s="14">
        <v>2</v>
      </c>
      <c r="G45" s="5"/>
      <c r="H45" s="14">
        <f t="shared" si="11"/>
        <v>11</v>
      </c>
      <c r="I45" s="42">
        <f t="shared" si="5"/>
        <v>0.81818181818181823</v>
      </c>
      <c r="J45" s="125"/>
    </row>
    <row r="46" spans="1:10" s="25" customFormat="1" ht="31.5" thickTop="1" thickBot="1" x14ac:dyDescent="0.3">
      <c r="A46" s="104"/>
      <c r="B46" s="113"/>
      <c r="C46" s="8">
        <v>5</v>
      </c>
      <c r="D46" s="34" t="s">
        <v>55</v>
      </c>
      <c r="E46" s="15">
        <v>9</v>
      </c>
      <c r="F46" s="15">
        <v>2</v>
      </c>
      <c r="G46" s="6"/>
      <c r="H46" s="15">
        <f t="shared" si="11"/>
        <v>11</v>
      </c>
      <c r="I46" s="53">
        <f t="shared" si="5"/>
        <v>0.81818181818181823</v>
      </c>
      <c r="J46" s="126"/>
    </row>
    <row r="47" spans="1:10" ht="30.75" thickBot="1" x14ac:dyDescent="0.3">
      <c r="A47" s="97">
        <v>10</v>
      </c>
      <c r="B47" s="114" t="s">
        <v>13</v>
      </c>
      <c r="C47" s="54">
        <v>1</v>
      </c>
      <c r="D47" s="55" t="s">
        <v>59</v>
      </c>
      <c r="E47" s="26">
        <v>5</v>
      </c>
      <c r="F47" s="26">
        <v>2</v>
      </c>
      <c r="G47" s="26"/>
      <c r="H47" s="26">
        <f>E47+F47</f>
        <v>7</v>
      </c>
      <c r="I47" s="56">
        <f t="shared" si="5"/>
        <v>0.7142857142857143</v>
      </c>
      <c r="J47" s="127">
        <f>+SUM(E47:E54)/SUM(H47:H54)</f>
        <v>0.6785714285714286</v>
      </c>
    </row>
    <row r="48" spans="1:10" ht="46.5" thickTop="1" thickBot="1" x14ac:dyDescent="0.3">
      <c r="A48" s="98"/>
      <c r="B48" s="112"/>
      <c r="C48" s="4">
        <v>2</v>
      </c>
      <c r="D48" s="11" t="s">
        <v>60</v>
      </c>
      <c r="E48" s="16">
        <v>5</v>
      </c>
      <c r="F48" s="16">
        <v>2</v>
      </c>
      <c r="G48" s="16"/>
      <c r="H48" s="16">
        <f t="shared" ref="H48:H53" si="12">E48+F48</f>
        <v>7</v>
      </c>
      <c r="I48" s="43">
        <f t="shared" si="5"/>
        <v>0.7142857142857143</v>
      </c>
      <c r="J48" s="125"/>
    </row>
    <row r="49" spans="1:14" ht="31.5" thickTop="1" thickBot="1" x14ac:dyDescent="0.3">
      <c r="A49" s="98"/>
      <c r="B49" s="112"/>
      <c r="C49" s="4">
        <v>3</v>
      </c>
      <c r="D49" s="11" t="s">
        <v>61</v>
      </c>
      <c r="E49" s="16">
        <v>5</v>
      </c>
      <c r="F49" s="16">
        <v>2</v>
      </c>
      <c r="G49" s="16"/>
      <c r="H49" s="16">
        <f t="shared" si="12"/>
        <v>7</v>
      </c>
      <c r="I49" s="43">
        <f t="shared" si="5"/>
        <v>0.7142857142857143</v>
      </c>
      <c r="J49" s="125"/>
    </row>
    <row r="50" spans="1:14" ht="31.5" thickTop="1" thickBot="1" x14ac:dyDescent="0.3">
      <c r="A50" s="98"/>
      <c r="B50" s="112"/>
      <c r="C50" s="4">
        <v>4</v>
      </c>
      <c r="D50" s="11" t="s">
        <v>62</v>
      </c>
      <c r="E50" s="16">
        <v>5</v>
      </c>
      <c r="F50" s="16">
        <v>2</v>
      </c>
      <c r="G50" s="5"/>
      <c r="H50" s="16">
        <f t="shared" si="12"/>
        <v>7</v>
      </c>
      <c r="I50" s="43">
        <f t="shared" si="5"/>
        <v>0.7142857142857143</v>
      </c>
      <c r="J50" s="125"/>
    </row>
    <row r="51" spans="1:14" ht="31.5" thickTop="1" thickBot="1" x14ac:dyDescent="0.3">
      <c r="A51" s="98"/>
      <c r="B51" s="112"/>
      <c r="C51" s="4">
        <v>5</v>
      </c>
      <c r="D51" s="11" t="s">
        <v>63</v>
      </c>
      <c r="E51" s="16">
        <v>4</v>
      </c>
      <c r="F51" s="16">
        <v>3</v>
      </c>
      <c r="G51" s="5"/>
      <c r="H51" s="16">
        <f t="shared" si="12"/>
        <v>7</v>
      </c>
      <c r="I51" s="43">
        <f t="shared" si="5"/>
        <v>0.5714285714285714</v>
      </c>
      <c r="J51" s="125"/>
    </row>
    <row r="52" spans="1:14" ht="16.5" thickTop="1" thickBot="1" x14ac:dyDescent="0.3">
      <c r="A52" s="98"/>
      <c r="B52" s="112"/>
      <c r="C52" s="4">
        <v>6</v>
      </c>
      <c r="D52" s="11" t="s">
        <v>64</v>
      </c>
      <c r="E52" s="16">
        <v>4</v>
      </c>
      <c r="F52" s="16">
        <v>3</v>
      </c>
      <c r="G52" s="5"/>
      <c r="H52" s="16">
        <f t="shared" si="12"/>
        <v>7</v>
      </c>
      <c r="I52" s="43">
        <f t="shared" si="5"/>
        <v>0.5714285714285714</v>
      </c>
      <c r="J52" s="125"/>
    </row>
    <row r="53" spans="1:14" ht="16.5" thickTop="1" thickBot="1" x14ac:dyDescent="0.3">
      <c r="A53" s="98"/>
      <c r="B53" s="112"/>
      <c r="C53" s="4">
        <v>7</v>
      </c>
      <c r="D53" s="11" t="s">
        <v>65</v>
      </c>
      <c r="E53" s="16">
        <v>5</v>
      </c>
      <c r="F53" s="16">
        <v>2</v>
      </c>
      <c r="G53" s="5"/>
      <c r="H53" s="16">
        <f t="shared" si="12"/>
        <v>7</v>
      </c>
      <c r="I53" s="43">
        <f t="shared" si="5"/>
        <v>0.7142857142857143</v>
      </c>
      <c r="J53" s="125"/>
    </row>
    <row r="54" spans="1:14" ht="31.5" thickTop="1" thickBot="1" x14ac:dyDescent="0.3">
      <c r="A54" s="99"/>
      <c r="B54" s="113"/>
      <c r="C54" s="9">
        <v>8</v>
      </c>
      <c r="D54" s="35" t="s">
        <v>66</v>
      </c>
      <c r="E54" s="17">
        <v>5</v>
      </c>
      <c r="F54" s="17">
        <v>2</v>
      </c>
      <c r="G54" s="6"/>
      <c r="H54" s="17">
        <f>E54+F54</f>
        <v>7</v>
      </c>
      <c r="I54" s="57">
        <f t="shared" si="5"/>
        <v>0.7142857142857143</v>
      </c>
      <c r="J54" s="126"/>
    </row>
    <row r="55" spans="1:14" ht="30.75" thickBot="1" x14ac:dyDescent="0.3">
      <c r="A55" s="100">
        <v>11</v>
      </c>
      <c r="B55" s="105" t="s">
        <v>14</v>
      </c>
      <c r="C55" s="32">
        <v>1</v>
      </c>
      <c r="D55" s="51" t="s">
        <v>67</v>
      </c>
      <c r="E55" s="19">
        <v>7</v>
      </c>
      <c r="F55" s="19">
        <v>2</v>
      </c>
      <c r="G55" s="19"/>
      <c r="H55" s="19">
        <f>E55+F55</f>
        <v>9</v>
      </c>
      <c r="I55" s="52">
        <f t="shared" si="5"/>
        <v>0.77777777777777779</v>
      </c>
      <c r="J55" s="124">
        <f>+SUM(E55:E59)/SUM(H55:H59)</f>
        <v>0.72093023255813948</v>
      </c>
    </row>
    <row r="56" spans="1:14" ht="31.5" thickTop="1" thickBot="1" x14ac:dyDescent="0.3">
      <c r="A56" s="98"/>
      <c r="B56" s="112"/>
      <c r="C56" s="3">
        <v>2</v>
      </c>
      <c r="D56" s="10" t="s">
        <v>68</v>
      </c>
      <c r="E56" s="14">
        <v>6</v>
      </c>
      <c r="F56" s="14">
        <v>3</v>
      </c>
      <c r="G56" s="5"/>
      <c r="H56" s="14">
        <f t="shared" ref="H56:H58" si="13">E56+F56</f>
        <v>9</v>
      </c>
      <c r="I56" s="42">
        <f t="shared" si="5"/>
        <v>0.66666666666666663</v>
      </c>
      <c r="J56" s="125"/>
    </row>
    <row r="57" spans="1:14" ht="31.5" thickTop="1" thickBot="1" x14ac:dyDescent="0.3">
      <c r="A57" s="98"/>
      <c r="B57" s="112"/>
      <c r="C57" s="3">
        <v>3</v>
      </c>
      <c r="D57" s="10" t="s">
        <v>69</v>
      </c>
      <c r="E57" s="14">
        <v>5</v>
      </c>
      <c r="F57" s="14">
        <v>3</v>
      </c>
      <c r="G57" s="14"/>
      <c r="H57" s="14">
        <f t="shared" si="13"/>
        <v>8</v>
      </c>
      <c r="I57" s="42">
        <f t="shared" si="5"/>
        <v>0.625</v>
      </c>
      <c r="J57" s="125"/>
    </row>
    <row r="58" spans="1:14" ht="16.5" thickTop="1" thickBot="1" x14ac:dyDescent="0.3">
      <c r="A58" s="98"/>
      <c r="B58" s="112"/>
      <c r="C58" s="3">
        <v>4</v>
      </c>
      <c r="D58" s="10" t="s">
        <v>70</v>
      </c>
      <c r="E58" s="14">
        <v>6</v>
      </c>
      <c r="F58" s="14">
        <v>2</v>
      </c>
      <c r="G58" s="5"/>
      <c r="H58" s="14">
        <f t="shared" si="13"/>
        <v>8</v>
      </c>
      <c r="I58" s="42">
        <f t="shared" si="5"/>
        <v>0.75</v>
      </c>
      <c r="J58" s="125"/>
    </row>
    <row r="59" spans="1:14" ht="16.5" thickTop="1" thickBot="1" x14ac:dyDescent="0.3">
      <c r="A59" s="99"/>
      <c r="B59" s="113"/>
      <c r="C59" s="8">
        <v>5</v>
      </c>
      <c r="D59" s="34" t="s">
        <v>71</v>
      </c>
      <c r="E59" s="15">
        <v>7</v>
      </c>
      <c r="F59" s="15">
        <v>2</v>
      </c>
      <c r="G59" s="6"/>
      <c r="H59" s="15">
        <f>E59+F59</f>
        <v>9</v>
      </c>
      <c r="I59" s="53">
        <f t="shared" si="5"/>
        <v>0.77777777777777779</v>
      </c>
      <c r="J59" s="126"/>
    </row>
    <row r="60" spans="1:14" ht="30.75" thickBot="1" x14ac:dyDescent="0.3">
      <c r="A60" s="97">
        <v>12</v>
      </c>
      <c r="B60" s="114" t="s">
        <v>79</v>
      </c>
      <c r="C60" s="54">
        <v>1</v>
      </c>
      <c r="D60" s="29" t="s">
        <v>80</v>
      </c>
      <c r="E60" s="26"/>
      <c r="F60" s="26"/>
      <c r="G60" s="33"/>
      <c r="H60" s="26">
        <f>E60+F60</f>
        <v>0</v>
      </c>
      <c r="I60" s="56" t="e">
        <f>+E60/H60</f>
        <v>#DIV/0!</v>
      </c>
      <c r="J60" s="127" t="e">
        <f>+SUM(E60:E63)/SUM(H60:H63)</f>
        <v>#DIV/0!</v>
      </c>
      <c r="L60"/>
      <c r="M60"/>
      <c r="N60"/>
    </row>
    <row r="61" spans="1:14" ht="16.5" thickTop="1" thickBot="1" x14ac:dyDescent="0.3">
      <c r="A61" s="98"/>
      <c r="B61" s="112"/>
      <c r="C61" s="4">
        <v>2</v>
      </c>
      <c r="D61" s="11" t="s">
        <v>17</v>
      </c>
      <c r="E61" s="16"/>
      <c r="F61" s="16"/>
      <c r="G61" s="5"/>
      <c r="H61" s="16">
        <f t="shared" ref="H61:H63" si="14">E61+F61</f>
        <v>0</v>
      </c>
      <c r="I61" s="43" t="e">
        <f t="shared" ref="I61:I124" si="15">+E61/H61</f>
        <v>#DIV/0!</v>
      </c>
      <c r="J61" s="125"/>
      <c r="L61"/>
      <c r="M61"/>
      <c r="N61"/>
    </row>
    <row r="62" spans="1:14" ht="16.5" thickTop="1" thickBot="1" x14ac:dyDescent="0.3">
      <c r="A62" s="98"/>
      <c r="B62" s="112"/>
      <c r="C62" s="4">
        <v>3</v>
      </c>
      <c r="D62" s="11" t="s">
        <v>18</v>
      </c>
      <c r="E62" s="16"/>
      <c r="F62" s="16"/>
      <c r="G62" s="5"/>
      <c r="H62" s="16">
        <f t="shared" si="14"/>
        <v>0</v>
      </c>
      <c r="I62" s="43" t="e">
        <f t="shared" si="15"/>
        <v>#DIV/0!</v>
      </c>
      <c r="J62" s="125"/>
      <c r="L62"/>
      <c r="M62"/>
      <c r="N62"/>
    </row>
    <row r="63" spans="1:14" ht="31.5" thickTop="1" thickBot="1" x14ac:dyDescent="0.3">
      <c r="A63" s="99"/>
      <c r="B63" s="113"/>
      <c r="C63" s="9">
        <v>4</v>
      </c>
      <c r="D63" s="35" t="s">
        <v>19</v>
      </c>
      <c r="E63" s="17"/>
      <c r="F63" s="17"/>
      <c r="G63" s="6"/>
      <c r="H63" s="17">
        <f t="shared" si="14"/>
        <v>0</v>
      </c>
      <c r="I63" s="57" t="e">
        <f t="shared" si="15"/>
        <v>#DIV/0!</v>
      </c>
      <c r="J63" s="126"/>
      <c r="L63"/>
      <c r="M63"/>
      <c r="N63"/>
    </row>
    <row r="64" spans="1:14" ht="15.75" thickBot="1" x14ac:dyDescent="0.3">
      <c r="A64" s="100">
        <v>13</v>
      </c>
      <c r="B64" s="105" t="s">
        <v>81</v>
      </c>
      <c r="C64" s="32">
        <v>1</v>
      </c>
      <c r="D64" s="41" t="s">
        <v>82</v>
      </c>
      <c r="E64" s="19"/>
      <c r="F64" s="19"/>
      <c r="G64" s="33"/>
      <c r="H64" s="19">
        <f>+E64+F64</f>
        <v>0</v>
      </c>
      <c r="I64" s="52" t="e">
        <f t="shared" si="15"/>
        <v>#DIV/0!</v>
      </c>
      <c r="J64" s="124" t="e">
        <f>+SUM(E64:E68)/SUM(H64:H68)</f>
        <v>#DIV/0!</v>
      </c>
    </row>
    <row r="65" spans="1:10" ht="31.5" thickTop="1" thickBot="1" x14ac:dyDescent="0.3">
      <c r="A65" s="98"/>
      <c r="B65" s="112"/>
      <c r="C65" s="3">
        <v>2</v>
      </c>
      <c r="D65" s="18" t="s">
        <v>133</v>
      </c>
      <c r="E65" s="14"/>
      <c r="F65" s="14"/>
      <c r="G65" s="5"/>
      <c r="H65" s="14">
        <f>+E65+F65</f>
        <v>0</v>
      </c>
      <c r="I65" s="42" t="e">
        <f t="shared" si="15"/>
        <v>#DIV/0!</v>
      </c>
      <c r="J65" s="125"/>
    </row>
    <row r="66" spans="1:10" ht="31.5" thickTop="1" thickBot="1" x14ac:dyDescent="0.3">
      <c r="A66" s="98"/>
      <c r="B66" s="112"/>
      <c r="C66" s="3">
        <v>3</v>
      </c>
      <c r="D66" s="18" t="s">
        <v>83</v>
      </c>
      <c r="E66" s="14"/>
      <c r="F66" s="14"/>
      <c r="G66" s="5"/>
      <c r="H66" s="14">
        <f>+E66+F66</f>
        <v>0</v>
      </c>
      <c r="I66" s="42" t="e">
        <f t="shared" si="15"/>
        <v>#DIV/0!</v>
      </c>
      <c r="J66" s="125"/>
    </row>
    <row r="67" spans="1:10" ht="31.5" thickTop="1" thickBot="1" x14ac:dyDescent="0.3">
      <c r="A67" s="98"/>
      <c r="B67" s="112"/>
      <c r="C67" s="3">
        <v>4</v>
      </c>
      <c r="D67" s="18" t="s">
        <v>134</v>
      </c>
      <c r="E67" s="14"/>
      <c r="F67" s="14"/>
      <c r="G67" s="5"/>
      <c r="H67" s="14">
        <f t="shared" ref="H67:H68" si="16">+E67+F67</f>
        <v>0</v>
      </c>
      <c r="I67" s="42" t="e">
        <f t="shared" si="15"/>
        <v>#DIV/0!</v>
      </c>
      <c r="J67" s="125"/>
    </row>
    <row r="68" spans="1:10" ht="31.5" thickTop="1" thickBot="1" x14ac:dyDescent="0.3">
      <c r="A68" s="99"/>
      <c r="B68" s="113"/>
      <c r="C68" s="8">
        <v>5</v>
      </c>
      <c r="D68" s="36" t="s">
        <v>90</v>
      </c>
      <c r="E68" s="15"/>
      <c r="F68" s="15"/>
      <c r="G68" s="6"/>
      <c r="H68" s="15">
        <f t="shared" si="16"/>
        <v>0</v>
      </c>
      <c r="I68" s="53" t="e">
        <f t="shared" si="15"/>
        <v>#DIV/0!</v>
      </c>
      <c r="J68" s="126"/>
    </row>
    <row r="69" spans="1:10" ht="30.75" thickBot="1" x14ac:dyDescent="0.3">
      <c r="A69" s="97">
        <v>14</v>
      </c>
      <c r="B69" s="114" t="s">
        <v>91</v>
      </c>
      <c r="C69" s="54">
        <v>1</v>
      </c>
      <c r="D69" s="29" t="s">
        <v>84</v>
      </c>
      <c r="E69" s="26"/>
      <c r="F69" s="26"/>
      <c r="G69" s="26"/>
      <c r="H69" s="26">
        <f>+E69+F69</f>
        <v>0</v>
      </c>
      <c r="I69" s="56" t="e">
        <f t="shared" si="15"/>
        <v>#DIV/0!</v>
      </c>
      <c r="J69" s="127" t="e">
        <f>+SUM(E69:E76)/SUM(H69:H76)</f>
        <v>#DIV/0!</v>
      </c>
    </row>
    <row r="70" spans="1:10" ht="31.5" thickTop="1" thickBot="1" x14ac:dyDescent="0.3">
      <c r="A70" s="98"/>
      <c r="B70" s="112"/>
      <c r="C70" s="4">
        <v>2</v>
      </c>
      <c r="D70" s="13" t="s">
        <v>85</v>
      </c>
      <c r="E70" s="16"/>
      <c r="F70" s="16"/>
      <c r="G70" s="16"/>
      <c r="H70" s="16">
        <f t="shared" ref="H70:H76" si="17">+E70+F70</f>
        <v>0</v>
      </c>
      <c r="I70" s="43" t="e">
        <f t="shared" si="15"/>
        <v>#DIV/0!</v>
      </c>
      <c r="J70" s="125"/>
    </row>
    <row r="71" spans="1:10" ht="31.5" thickTop="1" thickBot="1" x14ac:dyDescent="0.3">
      <c r="A71" s="98"/>
      <c r="B71" s="112"/>
      <c r="C71" s="4">
        <v>3</v>
      </c>
      <c r="D71" s="13" t="s">
        <v>86</v>
      </c>
      <c r="E71" s="16"/>
      <c r="F71" s="16"/>
      <c r="G71" s="16"/>
      <c r="H71" s="16">
        <f t="shared" si="17"/>
        <v>0</v>
      </c>
      <c r="I71" s="43" t="e">
        <f t="shared" si="15"/>
        <v>#DIV/0!</v>
      </c>
      <c r="J71" s="125"/>
    </row>
    <row r="72" spans="1:10" ht="31.5" thickTop="1" thickBot="1" x14ac:dyDescent="0.3">
      <c r="A72" s="98"/>
      <c r="B72" s="112"/>
      <c r="C72" s="4">
        <v>4</v>
      </c>
      <c r="D72" s="13" t="s">
        <v>87</v>
      </c>
      <c r="E72" s="16"/>
      <c r="F72" s="16"/>
      <c r="G72" s="16"/>
      <c r="H72" s="16">
        <f t="shared" si="17"/>
        <v>0</v>
      </c>
      <c r="I72" s="43" t="e">
        <f t="shared" si="15"/>
        <v>#DIV/0!</v>
      </c>
      <c r="J72" s="125"/>
    </row>
    <row r="73" spans="1:10" ht="31.5" thickTop="1" thickBot="1" x14ac:dyDescent="0.3">
      <c r="A73" s="98"/>
      <c r="B73" s="112"/>
      <c r="C73" s="4">
        <v>5</v>
      </c>
      <c r="D73" s="13" t="s">
        <v>88</v>
      </c>
      <c r="E73" s="16"/>
      <c r="F73" s="16"/>
      <c r="G73" s="16"/>
      <c r="H73" s="16">
        <f t="shared" si="17"/>
        <v>0</v>
      </c>
      <c r="I73" s="43" t="e">
        <f t="shared" si="15"/>
        <v>#DIV/0!</v>
      </c>
      <c r="J73" s="125"/>
    </row>
    <row r="74" spans="1:10" ht="31.5" thickTop="1" thickBot="1" x14ac:dyDescent="0.3">
      <c r="A74" s="98"/>
      <c r="B74" s="112"/>
      <c r="C74" s="4">
        <v>6</v>
      </c>
      <c r="D74" s="13" t="s">
        <v>135</v>
      </c>
      <c r="E74" s="16"/>
      <c r="F74" s="16"/>
      <c r="G74" s="16"/>
      <c r="H74" s="16">
        <f t="shared" si="17"/>
        <v>0</v>
      </c>
      <c r="I74" s="43" t="e">
        <f t="shared" si="15"/>
        <v>#DIV/0!</v>
      </c>
      <c r="J74" s="125"/>
    </row>
    <row r="75" spans="1:10" ht="31.5" thickTop="1" thickBot="1" x14ac:dyDescent="0.3">
      <c r="A75" s="98"/>
      <c r="B75" s="112"/>
      <c r="C75" s="4">
        <v>7</v>
      </c>
      <c r="D75" s="13" t="s">
        <v>89</v>
      </c>
      <c r="E75" s="16"/>
      <c r="F75" s="16"/>
      <c r="G75" s="16"/>
      <c r="H75" s="16">
        <f t="shared" si="17"/>
        <v>0</v>
      </c>
      <c r="I75" s="43" t="e">
        <f t="shared" si="15"/>
        <v>#DIV/0!</v>
      </c>
      <c r="J75" s="125"/>
    </row>
    <row r="76" spans="1:10" ht="31.5" thickTop="1" thickBot="1" x14ac:dyDescent="0.3">
      <c r="A76" s="99"/>
      <c r="B76" s="113"/>
      <c r="C76" s="9">
        <v>8</v>
      </c>
      <c r="D76" s="31" t="s">
        <v>92</v>
      </c>
      <c r="E76" s="17"/>
      <c r="F76" s="17"/>
      <c r="G76" s="17"/>
      <c r="H76" s="17">
        <f t="shared" si="17"/>
        <v>0</v>
      </c>
      <c r="I76" s="57" t="e">
        <f t="shared" si="15"/>
        <v>#DIV/0!</v>
      </c>
      <c r="J76" s="126"/>
    </row>
    <row r="77" spans="1:10" s="25" customFormat="1" ht="30.75" thickBot="1" x14ac:dyDescent="0.3">
      <c r="A77" s="100">
        <v>15</v>
      </c>
      <c r="B77" s="115" t="s">
        <v>93</v>
      </c>
      <c r="C77" s="58">
        <v>1</v>
      </c>
      <c r="D77" s="41" t="s">
        <v>123</v>
      </c>
      <c r="E77" s="19">
        <v>9</v>
      </c>
      <c r="F77" s="19">
        <v>2</v>
      </c>
      <c r="G77" s="19"/>
      <c r="H77" s="19">
        <f>E77+F77</f>
        <v>11</v>
      </c>
      <c r="I77" s="52">
        <f t="shared" si="15"/>
        <v>0.81818181818181823</v>
      </c>
      <c r="J77" s="124">
        <f>+SUM(E77:E80)/SUM(H77:H80)</f>
        <v>0.7857142857142857</v>
      </c>
    </row>
    <row r="78" spans="1:10" s="25" customFormat="1" ht="31.5" thickTop="1" thickBot="1" x14ac:dyDescent="0.3">
      <c r="A78" s="103"/>
      <c r="B78" s="116"/>
      <c r="C78" s="20">
        <v>2</v>
      </c>
      <c r="D78" s="18" t="s">
        <v>94</v>
      </c>
      <c r="E78" s="14">
        <v>8</v>
      </c>
      <c r="F78" s="14">
        <v>2</v>
      </c>
      <c r="G78" s="14"/>
      <c r="H78" s="14">
        <f t="shared" ref="H78:H80" si="18">E78+F78</f>
        <v>10</v>
      </c>
      <c r="I78" s="42">
        <f t="shared" si="15"/>
        <v>0.8</v>
      </c>
      <c r="J78" s="125"/>
    </row>
    <row r="79" spans="1:10" s="25" customFormat="1" ht="31.5" thickTop="1" thickBot="1" x14ac:dyDescent="0.3">
      <c r="A79" s="103"/>
      <c r="B79" s="116"/>
      <c r="C79" s="20">
        <v>3</v>
      </c>
      <c r="D79" s="18" t="s">
        <v>95</v>
      </c>
      <c r="E79" s="14">
        <v>7</v>
      </c>
      <c r="F79" s="14">
        <v>3</v>
      </c>
      <c r="G79" s="14"/>
      <c r="H79" s="14">
        <f t="shared" si="18"/>
        <v>10</v>
      </c>
      <c r="I79" s="42">
        <f t="shared" si="15"/>
        <v>0.7</v>
      </c>
      <c r="J79" s="125"/>
    </row>
    <row r="80" spans="1:10" s="25" customFormat="1" ht="31.5" thickTop="1" thickBot="1" x14ac:dyDescent="0.3">
      <c r="A80" s="104"/>
      <c r="B80" s="117"/>
      <c r="C80" s="59">
        <v>4</v>
      </c>
      <c r="D80" s="36" t="s">
        <v>124</v>
      </c>
      <c r="E80" s="15">
        <v>9</v>
      </c>
      <c r="F80" s="15">
        <v>2</v>
      </c>
      <c r="G80" s="15"/>
      <c r="H80" s="15">
        <f t="shared" si="18"/>
        <v>11</v>
      </c>
      <c r="I80" s="53">
        <f t="shared" si="15"/>
        <v>0.81818181818181823</v>
      </c>
      <c r="J80" s="126"/>
    </row>
    <row r="81" spans="1:10" s="25" customFormat="1" ht="15.75" customHeight="1" thickBot="1" x14ac:dyDescent="0.3">
      <c r="A81" s="97">
        <v>16</v>
      </c>
      <c r="B81" s="114" t="s">
        <v>101</v>
      </c>
      <c r="C81" s="54">
        <v>1</v>
      </c>
      <c r="D81" s="29" t="s">
        <v>96</v>
      </c>
      <c r="E81" s="26"/>
      <c r="F81" s="26"/>
      <c r="G81" s="33"/>
      <c r="H81" s="26">
        <f>+E81+F81</f>
        <v>0</v>
      </c>
      <c r="I81" s="56" t="e">
        <f t="shared" si="15"/>
        <v>#DIV/0!</v>
      </c>
      <c r="J81" s="127" t="e">
        <f>+SUM(E81:E87)/SUM(H81:H87)</f>
        <v>#DIV/0!</v>
      </c>
    </row>
    <row r="82" spans="1:10" s="25" customFormat="1" ht="16.5" thickTop="1" thickBot="1" x14ac:dyDescent="0.3">
      <c r="A82" s="101"/>
      <c r="B82" s="122"/>
      <c r="C82" s="4">
        <v>2</v>
      </c>
      <c r="D82" s="13" t="s">
        <v>97</v>
      </c>
      <c r="E82" s="16"/>
      <c r="F82" s="16"/>
      <c r="G82" s="5"/>
      <c r="H82" s="16">
        <f t="shared" ref="H82:H87" si="19">+E82+F82</f>
        <v>0</v>
      </c>
      <c r="I82" s="43" t="e">
        <f t="shared" si="15"/>
        <v>#DIV/0!</v>
      </c>
      <c r="J82" s="125"/>
    </row>
    <row r="83" spans="1:10" s="25" customFormat="1" ht="31.5" thickTop="1" thickBot="1" x14ac:dyDescent="0.3">
      <c r="A83" s="101"/>
      <c r="B83" s="122"/>
      <c r="C83" s="4">
        <v>3</v>
      </c>
      <c r="D83" s="13" t="s">
        <v>98</v>
      </c>
      <c r="E83" s="16"/>
      <c r="F83" s="16"/>
      <c r="G83" s="5"/>
      <c r="H83" s="16">
        <f t="shared" si="19"/>
        <v>0</v>
      </c>
      <c r="I83" s="43" t="e">
        <f t="shared" si="15"/>
        <v>#DIV/0!</v>
      </c>
      <c r="J83" s="125"/>
    </row>
    <row r="84" spans="1:10" s="25" customFormat="1" ht="31.5" thickTop="1" thickBot="1" x14ac:dyDescent="0.3">
      <c r="A84" s="101"/>
      <c r="B84" s="122"/>
      <c r="C84" s="4">
        <v>4</v>
      </c>
      <c r="D84" s="13" t="s">
        <v>99</v>
      </c>
      <c r="E84" s="16"/>
      <c r="F84" s="16"/>
      <c r="G84" s="5"/>
      <c r="H84" s="16">
        <f t="shared" si="19"/>
        <v>0</v>
      </c>
      <c r="I84" s="43" t="e">
        <f t="shared" si="15"/>
        <v>#DIV/0!</v>
      </c>
      <c r="J84" s="125"/>
    </row>
    <row r="85" spans="1:10" s="25" customFormat="1" ht="46.5" thickTop="1" thickBot="1" x14ac:dyDescent="0.3">
      <c r="A85" s="101"/>
      <c r="B85" s="122"/>
      <c r="C85" s="4">
        <v>5</v>
      </c>
      <c r="D85" s="13" t="s">
        <v>136</v>
      </c>
      <c r="E85" s="16"/>
      <c r="F85" s="16"/>
      <c r="G85" s="5"/>
      <c r="H85" s="16">
        <f t="shared" si="19"/>
        <v>0</v>
      </c>
      <c r="I85" s="43" t="e">
        <f t="shared" si="15"/>
        <v>#DIV/0!</v>
      </c>
      <c r="J85" s="125"/>
    </row>
    <row r="86" spans="1:10" s="25" customFormat="1" ht="31.5" thickTop="1" thickBot="1" x14ac:dyDescent="0.3">
      <c r="A86" s="101"/>
      <c r="B86" s="122"/>
      <c r="C86" s="4">
        <v>6</v>
      </c>
      <c r="D86" s="13" t="s">
        <v>100</v>
      </c>
      <c r="E86" s="16"/>
      <c r="F86" s="16"/>
      <c r="G86" s="5"/>
      <c r="H86" s="16">
        <f t="shared" si="19"/>
        <v>0</v>
      </c>
      <c r="I86" s="43" t="e">
        <f t="shared" si="15"/>
        <v>#DIV/0!</v>
      </c>
      <c r="J86" s="125"/>
    </row>
    <row r="87" spans="1:10" s="25" customFormat="1" ht="46.5" thickTop="1" thickBot="1" x14ac:dyDescent="0.3">
      <c r="A87" s="102"/>
      <c r="B87" s="123"/>
      <c r="C87" s="9">
        <v>7</v>
      </c>
      <c r="D87" s="31" t="s">
        <v>137</v>
      </c>
      <c r="E87" s="17"/>
      <c r="F87" s="17"/>
      <c r="G87" s="6"/>
      <c r="H87" s="17">
        <f t="shared" si="19"/>
        <v>0</v>
      </c>
      <c r="I87" s="57" t="e">
        <f t="shared" si="15"/>
        <v>#DIV/0!</v>
      </c>
      <c r="J87" s="126"/>
    </row>
    <row r="88" spans="1:10" s="25" customFormat="1" ht="30.75" customHeight="1" thickBot="1" x14ac:dyDescent="0.3">
      <c r="A88" s="100">
        <v>17</v>
      </c>
      <c r="B88" s="105" t="s">
        <v>102</v>
      </c>
      <c r="C88" s="60">
        <v>8</v>
      </c>
      <c r="D88" s="37" t="s">
        <v>103</v>
      </c>
      <c r="E88" s="19"/>
      <c r="F88" s="19"/>
      <c r="G88" s="33"/>
      <c r="H88" s="19">
        <f>+E88+F88</f>
        <v>0</v>
      </c>
      <c r="I88" s="52" t="e">
        <f t="shared" si="15"/>
        <v>#DIV/0!</v>
      </c>
      <c r="J88" s="124" t="e">
        <f>+SUM(E88:E94)/SUM(H88:H94)</f>
        <v>#DIV/0!</v>
      </c>
    </row>
    <row r="89" spans="1:10" s="25" customFormat="1" ht="31.5" thickTop="1" thickBot="1" x14ac:dyDescent="0.3">
      <c r="A89" s="103"/>
      <c r="B89" s="106"/>
      <c r="C89" s="23">
        <v>9</v>
      </c>
      <c r="D89" s="38" t="s">
        <v>104</v>
      </c>
      <c r="E89" s="14"/>
      <c r="F89" s="14"/>
      <c r="G89" s="5"/>
      <c r="H89" s="14">
        <f t="shared" ref="H89:H103" si="20">+E89+F89</f>
        <v>0</v>
      </c>
      <c r="I89" s="42" t="e">
        <f t="shared" si="15"/>
        <v>#DIV/0!</v>
      </c>
      <c r="J89" s="125"/>
    </row>
    <row r="90" spans="1:10" s="25" customFormat="1" ht="16.5" thickTop="1" thickBot="1" x14ac:dyDescent="0.3">
      <c r="A90" s="103"/>
      <c r="B90" s="106"/>
      <c r="C90" s="23">
        <v>10</v>
      </c>
      <c r="D90" s="38" t="s">
        <v>105</v>
      </c>
      <c r="E90" s="14"/>
      <c r="F90" s="14"/>
      <c r="G90" s="5"/>
      <c r="H90" s="14">
        <f t="shared" si="20"/>
        <v>0</v>
      </c>
      <c r="I90" s="42" t="e">
        <f t="shared" si="15"/>
        <v>#DIV/0!</v>
      </c>
      <c r="J90" s="125"/>
    </row>
    <row r="91" spans="1:10" s="25" customFormat="1" ht="31.5" thickTop="1" thickBot="1" x14ac:dyDescent="0.3">
      <c r="A91" s="103"/>
      <c r="B91" s="106"/>
      <c r="C91" s="23">
        <v>11</v>
      </c>
      <c r="D91" s="38" t="s">
        <v>106</v>
      </c>
      <c r="E91" s="14"/>
      <c r="F91" s="14"/>
      <c r="G91" s="5"/>
      <c r="H91" s="14">
        <f t="shared" si="20"/>
        <v>0</v>
      </c>
      <c r="I91" s="42" t="e">
        <f t="shared" si="15"/>
        <v>#DIV/0!</v>
      </c>
      <c r="J91" s="125"/>
    </row>
    <row r="92" spans="1:10" s="25" customFormat="1" ht="16.5" thickTop="1" thickBot="1" x14ac:dyDescent="0.3">
      <c r="A92" s="103"/>
      <c r="B92" s="106"/>
      <c r="C92" s="23">
        <v>12</v>
      </c>
      <c r="D92" s="38" t="s">
        <v>107</v>
      </c>
      <c r="E92" s="14"/>
      <c r="F92" s="14"/>
      <c r="G92" s="5"/>
      <c r="H92" s="14">
        <f t="shared" si="20"/>
        <v>0</v>
      </c>
      <c r="I92" s="42" t="e">
        <f t="shared" si="15"/>
        <v>#DIV/0!</v>
      </c>
      <c r="J92" s="125"/>
    </row>
    <row r="93" spans="1:10" s="25" customFormat="1" ht="31.5" thickTop="1" thickBot="1" x14ac:dyDescent="0.3">
      <c r="A93" s="103"/>
      <c r="B93" s="106"/>
      <c r="C93" s="23">
        <v>13</v>
      </c>
      <c r="D93" s="38" t="s">
        <v>108</v>
      </c>
      <c r="E93" s="14"/>
      <c r="F93" s="14"/>
      <c r="G93" s="5"/>
      <c r="H93" s="14">
        <f t="shared" si="20"/>
        <v>0</v>
      </c>
      <c r="I93" s="42" t="e">
        <f t="shared" si="15"/>
        <v>#DIV/0!</v>
      </c>
      <c r="J93" s="125"/>
    </row>
    <row r="94" spans="1:10" s="25" customFormat="1" ht="31.5" thickTop="1" thickBot="1" x14ac:dyDescent="0.3">
      <c r="A94" s="104"/>
      <c r="B94" s="107"/>
      <c r="C94" s="24">
        <v>14</v>
      </c>
      <c r="D94" s="39" t="s">
        <v>109</v>
      </c>
      <c r="E94" s="15"/>
      <c r="F94" s="15"/>
      <c r="G94" s="6"/>
      <c r="H94" s="15">
        <f t="shared" si="20"/>
        <v>0</v>
      </c>
      <c r="I94" s="53" t="e">
        <f t="shared" si="15"/>
        <v>#DIV/0!</v>
      </c>
      <c r="J94" s="126"/>
    </row>
    <row r="95" spans="1:10" ht="15.75" thickBot="1" x14ac:dyDescent="0.3">
      <c r="A95" s="108">
        <v>18</v>
      </c>
      <c r="B95" s="118" t="s">
        <v>110</v>
      </c>
      <c r="C95" s="61">
        <v>1</v>
      </c>
      <c r="D95" s="62" t="s">
        <v>111</v>
      </c>
      <c r="E95" s="63"/>
      <c r="F95" s="63"/>
      <c r="G95" s="64"/>
      <c r="H95" s="63">
        <f t="shared" si="20"/>
        <v>0</v>
      </c>
      <c r="I95" s="65" t="e">
        <f t="shared" si="15"/>
        <v>#DIV/0!</v>
      </c>
      <c r="J95" s="128" t="e">
        <f>+SUM(E95:E103)/SUM(H95:H103)</f>
        <v>#DIV/0!</v>
      </c>
    </row>
    <row r="96" spans="1:10" ht="31.5" thickTop="1" thickBot="1" x14ac:dyDescent="0.3">
      <c r="A96" s="109"/>
      <c r="B96" s="119"/>
      <c r="C96" s="21">
        <v>2</v>
      </c>
      <c r="D96" s="40" t="s">
        <v>112</v>
      </c>
      <c r="E96" s="44"/>
      <c r="F96" s="44"/>
      <c r="G96" s="45"/>
      <c r="H96" s="44">
        <f t="shared" si="20"/>
        <v>0</v>
      </c>
      <c r="I96" s="46" t="e">
        <f t="shared" si="15"/>
        <v>#DIV/0!</v>
      </c>
      <c r="J96" s="125"/>
    </row>
    <row r="97" spans="1:10" ht="31.5" thickTop="1" thickBot="1" x14ac:dyDescent="0.3">
      <c r="A97" s="109"/>
      <c r="B97" s="119"/>
      <c r="C97" s="21">
        <v>3</v>
      </c>
      <c r="D97" s="40" t="s">
        <v>113</v>
      </c>
      <c r="E97" s="44"/>
      <c r="F97" s="44"/>
      <c r="G97" s="45"/>
      <c r="H97" s="44">
        <f t="shared" si="20"/>
        <v>0</v>
      </c>
      <c r="I97" s="46" t="e">
        <f t="shared" si="15"/>
        <v>#DIV/0!</v>
      </c>
      <c r="J97" s="125"/>
    </row>
    <row r="98" spans="1:10" ht="46.5" thickTop="1" thickBot="1" x14ac:dyDescent="0.3">
      <c r="A98" s="109"/>
      <c r="B98" s="119"/>
      <c r="C98" s="21">
        <v>4</v>
      </c>
      <c r="D98" s="40" t="s">
        <v>114</v>
      </c>
      <c r="E98" s="44"/>
      <c r="F98" s="44"/>
      <c r="G98" s="45"/>
      <c r="H98" s="44">
        <f t="shared" si="20"/>
        <v>0</v>
      </c>
      <c r="I98" s="46" t="e">
        <f t="shared" si="15"/>
        <v>#DIV/0!</v>
      </c>
      <c r="J98" s="125"/>
    </row>
    <row r="99" spans="1:10" ht="16.5" thickTop="1" thickBot="1" x14ac:dyDescent="0.3">
      <c r="A99" s="109"/>
      <c r="B99" s="119"/>
      <c r="C99" s="21">
        <v>5</v>
      </c>
      <c r="D99" s="40" t="s">
        <v>115</v>
      </c>
      <c r="E99" s="44"/>
      <c r="F99" s="44"/>
      <c r="G99" s="45"/>
      <c r="H99" s="44">
        <f t="shared" si="20"/>
        <v>0</v>
      </c>
      <c r="I99" s="46" t="e">
        <f t="shared" si="15"/>
        <v>#DIV/0!</v>
      </c>
      <c r="J99" s="125"/>
    </row>
    <row r="100" spans="1:10" ht="31.5" thickTop="1" thickBot="1" x14ac:dyDescent="0.3">
      <c r="A100" s="109"/>
      <c r="B100" s="119"/>
      <c r="C100" s="21">
        <v>6</v>
      </c>
      <c r="D100" s="40" t="s">
        <v>116</v>
      </c>
      <c r="E100" s="44"/>
      <c r="F100" s="44"/>
      <c r="G100" s="45"/>
      <c r="H100" s="44">
        <f t="shared" si="20"/>
        <v>0</v>
      </c>
      <c r="I100" s="46" t="e">
        <f t="shared" si="15"/>
        <v>#DIV/0!</v>
      </c>
      <c r="J100" s="125"/>
    </row>
    <row r="101" spans="1:10" ht="16.5" thickTop="1" thickBot="1" x14ac:dyDescent="0.3">
      <c r="A101" s="109"/>
      <c r="B101" s="119"/>
      <c r="C101" s="21" t="s">
        <v>117</v>
      </c>
      <c r="D101" s="13" t="s">
        <v>138</v>
      </c>
      <c r="E101" s="44"/>
      <c r="F101" s="44"/>
      <c r="G101" s="45"/>
      <c r="H101" s="44">
        <f t="shared" si="20"/>
        <v>0</v>
      </c>
      <c r="I101" s="46" t="e">
        <f t="shared" si="15"/>
        <v>#DIV/0!</v>
      </c>
      <c r="J101" s="125"/>
    </row>
    <row r="102" spans="1:10" ht="16.5" thickTop="1" thickBot="1" x14ac:dyDescent="0.3">
      <c r="A102" s="109"/>
      <c r="B102" s="119"/>
      <c r="C102" s="21" t="s">
        <v>118</v>
      </c>
      <c r="D102" s="13" t="s">
        <v>139</v>
      </c>
      <c r="E102" s="44"/>
      <c r="F102" s="44"/>
      <c r="G102" s="45"/>
      <c r="H102" s="44">
        <f t="shared" si="20"/>
        <v>0</v>
      </c>
      <c r="I102" s="46" t="e">
        <f t="shared" si="15"/>
        <v>#DIV/0!</v>
      </c>
      <c r="J102" s="125"/>
    </row>
    <row r="103" spans="1:10" ht="31.5" thickTop="1" thickBot="1" x14ac:dyDescent="0.3">
      <c r="A103" s="110"/>
      <c r="B103" s="120"/>
      <c r="C103" s="22" t="s">
        <v>119</v>
      </c>
      <c r="D103" s="31" t="s">
        <v>140</v>
      </c>
      <c r="E103" s="66"/>
      <c r="F103" s="66"/>
      <c r="G103" s="67"/>
      <c r="H103" s="66">
        <f t="shared" si="20"/>
        <v>0</v>
      </c>
      <c r="I103" s="68" t="e">
        <f t="shared" si="15"/>
        <v>#DIV/0!</v>
      </c>
      <c r="J103" s="126"/>
    </row>
    <row r="104" spans="1:10" ht="15.75" thickBot="1" x14ac:dyDescent="0.3">
      <c r="A104" s="100">
        <v>19</v>
      </c>
      <c r="B104" s="105" t="s">
        <v>141</v>
      </c>
      <c r="C104" s="32">
        <v>1</v>
      </c>
      <c r="D104" s="41" t="s">
        <v>38</v>
      </c>
      <c r="E104" s="19"/>
      <c r="F104" s="19"/>
      <c r="G104" s="33"/>
      <c r="H104" s="19">
        <f>+E104+F104</f>
        <v>0</v>
      </c>
      <c r="I104" s="52" t="e">
        <f t="shared" si="15"/>
        <v>#DIV/0!</v>
      </c>
      <c r="J104" s="124" t="e">
        <f>+SUM(E104:E111)/SUM(H104:H111)</f>
        <v>#DIV/0!</v>
      </c>
    </row>
    <row r="105" spans="1:10" ht="16.5" thickTop="1" thickBot="1" x14ac:dyDescent="0.3">
      <c r="A105" s="103"/>
      <c r="B105" s="112"/>
      <c r="C105" s="3">
        <v>2</v>
      </c>
      <c r="D105" s="10" t="s">
        <v>65</v>
      </c>
      <c r="E105" s="14"/>
      <c r="F105" s="14"/>
      <c r="G105" s="5"/>
      <c r="H105" s="14">
        <f t="shared" ref="H105:H111" si="21">+E105+F105</f>
        <v>0</v>
      </c>
      <c r="I105" s="42" t="e">
        <f t="shared" si="15"/>
        <v>#DIV/0!</v>
      </c>
      <c r="J105" s="125"/>
    </row>
    <row r="106" spans="1:10" ht="31.5" thickTop="1" thickBot="1" x14ac:dyDescent="0.3">
      <c r="A106" s="103"/>
      <c r="B106" s="112"/>
      <c r="C106" s="3">
        <v>3</v>
      </c>
      <c r="D106" s="34" t="s">
        <v>66</v>
      </c>
      <c r="E106" s="14"/>
      <c r="F106" s="14"/>
      <c r="G106" s="5"/>
      <c r="H106" s="14">
        <f t="shared" si="21"/>
        <v>0</v>
      </c>
      <c r="I106" s="42" t="e">
        <f t="shared" si="15"/>
        <v>#DIV/0!</v>
      </c>
      <c r="J106" s="125"/>
    </row>
    <row r="107" spans="1:10" ht="16.5" thickTop="1" thickBot="1" x14ac:dyDescent="0.3">
      <c r="A107" s="103"/>
      <c r="B107" s="112"/>
      <c r="C107" s="3">
        <v>4</v>
      </c>
      <c r="D107" s="18" t="s">
        <v>120</v>
      </c>
      <c r="E107" s="14"/>
      <c r="F107" s="14"/>
      <c r="G107" s="5"/>
      <c r="H107" s="14">
        <f t="shared" si="21"/>
        <v>0</v>
      </c>
      <c r="I107" s="42" t="e">
        <f t="shared" si="15"/>
        <v>#DIV/0!</v>
      </c>
      <c r="J107" s="125"/>
    </row>
    <row r="108" spans="1:10" ht="16.5" thickTop="1" thickBot="1" x14ac:dyDescent="0.3">
      <c r="A108" s="103"/>
      <c r="B108" s="112"/>
      <c r="C108" s="3">
        <v>5</v>
      </c>
      <c r="D108" s="18" t="s">
        <v>121</v>
      </c>
      <c r="E108" s="14"/>
      <c r="F108" s="14"/>
      <c r="G108" s="5"/>
      <c r="H108" s="14">
        <f t="shared" si="21"/>
        <v>0</v>
      </c>
      <c r="I108" s="42" t="e">
        <f t="shared" si="15"/>
        <v>#DIV/0!</v>
      </c>
      <c r="J108" s="125"/>
    </row>
    <row r="109" spans="1:10" ht="16.5" thickTop="1" thickBot="1" x14ac:dyDescent="0.3">
      <c r="A109" s="103"/>
      <c r="B109" s="112"/>
      <c r="C109" s="3">
        <v>6</v>
      </c>
      <c r="D109" s="18" t="s">
        <v>142</v>
      </c>
      <c r="E109" s="14"/>
      <c r="F109" s="14"/>
      <c r="G109" s="5"/>
      <c r="H109" s="14">
        <f t="shared" si="21"/>
        <v>0</v>
      </c>
      <c r="I109" s="42" t="e">
        <f t="shared" si="15"/>
        <v>#DIV/0!</v>
      </c>
      <c r="J109" s="125"/>
    </row>
    <row r="110" spans="1:10" ht="16.5" thickTop="1" thickBot="1" x14ac:dyDescent="0.3">
      <c r="A110" s="103"/>
      <c r="B110" s="112"/>
      <c r="C110" s="3">
        <v>7</v>
      </c>
      <c r="D110" s="18" t="s">
        <v>52</v>
      </c>
      <c r="E110" s="14"/>
      <c r="F110" s="14"/>
      <c r="G110" s="5"/>
      <c r="H110" s="14">
        <f t="shared" si="21"/>
        <v>0</v>
      </c>
      <c r="I110" s="42" t="e">
        <f t="shared" si="15"/>
        <v>#DIV/0!</v>
      </c>
      <c r="J110" s="125"/>
    </row>
    <row r="111" spans="1:10" ht="16.5" thickTop="1" thickBot="1" x14ac:dyDescent="0.3">
      <c r="A111" s="104"/>
      <c r="B111" s="113"/>
      <c r="C111" s="8">
        <v>8</v>
      </c>
      <c r="D111" s="36" t="s">
        <v>130</v>
      </c>
      <c r="E111" s="15"/>
      <c r="F111" s="15"/>
      <c r="G111" s="6"/>
      <c r="H111" s="15">
        <f t="shared" si="21"/>
        <v>0</v>
      </c>
      <c r="I111" s="53" t="e">
        <f t="shared" si="15"/>
        <v>#DIV/0!</v>
      </c>
      <c r="J111" s="126"/>
    </row>
    <row r="112" spans="1:10" s="25" customFormat="1" ht="30.75" thickBot="1" x14ac:dyDescent="0.3">
      <c r="A112" s="97">
        <v>20</v>
      </c>
      <c r="B112" s="121" t="s">
        <v>122</v>
      </c>
      <c r="C112" s="28">
        <v>1</v>
      </c>
      <c r="D112" s="29" t="s">
        <v>123</v>
      </c>
      <c r="E112" s="26"/>
      <c r="F112" s="26"/>
      <c r="G112" s="33"/>
      <c r="H112" s="26">
        <f>E112+F112</f>
        <v>0</v>
      </c>
      <c r="I112" s="56" t="e">
        <f t="shared" si="15"/>
        <v>#DIV/0!</v>
      </c>
      <c r="J112" s="127" t="e">
        <f>+SUM(E112:E114)/SUM(H112:H114)</f>
        <v>#DIV/0!</v>
      </c>
    </row>
    <row r="113" spans="1:10" s="25" customFormat="1" ht="31.5" thickTop="1" thickBot="1" x14ac:dyDescent="0.3">
      <c r="A113" s="101"/>
      <c r="B113" s="116"/>
      <c r="C113" s="27">
        <v>2</v>
      </c>
      <c r="D113" s="13" t="s">
        <v>143</v>
      </c>
      <c r="E113" s="16"/>
      <c r="F113" s="16"/>
      <c r="G113" s="5"/>
      <c r="H113" s="16">
        <f t="shared" ref="H113:H114" si="22">E113+F113</f>
        <v>0</v>
      </c>
      <c r="I113" s="43" t="e">
        <f t="shared" si="15"/>
        <v>#DIV/0!</v>
      </c>
      <c r="J113" s="125"/>
    </row>
    <row r="114" spans="1:10" s="25" customFormat="1" ht="31.5" thickTop="1" thickBot="1" x14ac:dyDescent="0.3">
      <c r="A114" s="102"/>
      <c r="B114" s="117"/>
      <c r="C114" s="30">
        <v>3</v>
      </c>
      <c r="D114" s="31" t="s">
        <v>125</v>
      </c>
      <c r="E114" s="17"/>
      <c r="F114" s="17"/>
      <c r="G114" s="6"/>
      <c r="H114" s="17">
        <f t="shared" si="22"/>
        <v>0</v>
      </c>
      <c r="I114" s="57" t="e">
        <f t="shared" si="15"/>
        <v>#DIV/0!</v>
      </c>
      <c r="J114" s="126"/>
    </row>
    <row r="115" spans="1:10" ht="45.75" thickBot="1" x14ac:dyDescent="0.3">
      <c r="A115" s="100">
        <v>21</v>
      </c>
      <c r="B115" s="105" t="s">
        <v>126</v>
      </c>
      <c r="C115" s="32">
        <v>1</v>
      </c>
      <c r="D115" s="41" t="s">
        <v>144</v>
      </c>
      <c r="E115" s="19"/>
      <c r="F115" s="19"/>
      <c r="G115" s="33"/>
      <c r="H115" s="19">
        <f>+E115+F115</f>
        <v>0</v>
      </c>
      <c r="I115" s="52" t="e">
        <f t="shared" si="15"/>
        <v>#DIV/0!</v>
      </c>
      <c r="J115" s="124" t="e">
        <f>+SUM(E115:E120)/SUM(H115:H120)</f>
        <v>#DIV/0!</v>
      </c>
    </row>
    <row r="116" spans="1:10" ht="31.5" thickTop="1" thickBot="1" x14ac:dyDescent="0.3">
      <c r="A116" s="103"/>
      <c r="B116" s="112"/>
      <c r="C116" s="3">
        <v>2</v>
      </c>
      <c r="D116" s="18" t="s">
        <v>127</v>
      </c>
      <c r="E116" s="14"/>
      <c r="F116" s="14"/>
      <c r="G116" s="5"/>
      <c r="H116" s="14">
        <f t="shared" ref="H116:H120" si="23">+E116+F116</f>
        <v>0</v>
      </c>
      <c r="I116" s="42" t="e">
        <f t="shared" si="15"/>
        <v>#DIV/0!</v>
      </c>
      <c r="J116" s="125"/>
    </row>
    <row r="117" spans="1:10" ht="31.5" thickTop="1" thickBot="1" x14ac:dyDescent="0.3">
      <c r="A117" s="103"/>
      <c r="B117" s="112"/>
      <c r="C117" s="3">
        <v>3</v>
      </c>
      <c r="D117" s="18" t="s">
        <v>145</v>
      </c>
      <c r="E117" s="14"/>
      <c r="F117" s="14"/>
      <c r="G117" s="5"/>
      <c r="H117" s="14">
        <f t="shared" si="23"/>
        <v>0</v>
      </c>
      <c r="I117" s="42" t="e">
        <f t="shared" si="15"/>
        <v>#DIV/0!</v>
      </c>
      <c r="J117" s="125"/>
    </row>
    <row r="118" spans="1:10" ht="16.5" thickTop="1" thickBot="1" x14ac:dyDescent="0.3">
      <c r="A118" s="103"/>
      <c r="B118" s="112"/>
      <c r="C118" s="3">
        <v>4</v>
      </c>
      <c r="D118" s="18" t="s">
        <v>146</v>
      </c>
      <c r="E118" s="14"/>
      <c r="F118" s="14"/>
      <c r="G118" s="5"/>
      <c r="H118" s="14">
        <f t="shared" si="23"/>
        <v>0</v>
      </c>
      <c r="I118" s="42" t="e">
        <f t="shared" si="15"/>
        <v>#DIV/0!</v>
      </c>
      <c r="J118" s="125"/>
    </row>
    <row r="119" spans="1:10" ht="31.5" thickTop="1" thickBot="1" x14ac:dyDescent="0.3">
      <c r="A119" s="103"/>
      <c r="B119" s="112"/>
      <c r="C119" s="3">
        <v>5</v>
      </c>
      <c r="D119" s="18" t="s">
        <v>147</v>
      </c>
      <c r="E119" s="14"/>
      <c r="F119" s="14"/>
      <c r="G119" s="5"/>
      <c r="H119" s="14">
        <f t="shared" si="23"/>
        <v>0</v>
      </c>
      <c r="I119" s="42" t="e">
        <f t="shared" si="15"/>
        <v>#DIV/0!</v>
      </c>
      <c r="J119" s="125"/>
    </row>
    <row r="120" spans="1:10" ht="16.5" thickTop="1" thickBot="1" x14ac:dyDescent="0.3">
      <c r="A120" s="104"/>
      <c r="B120" s="113"/>
      <c r="C120" s="8">
        <v>6</v>
      </c>
      <c r="D120" s="36" t="s">
        <v>128</v>
      </c>
      <c r="E120" s="15"/>
      <c r="F120" s="15"/>
      <c r="G120" s="6"/>
      <c r="H120" s="15">
        <f t="shared" si="23"/>
        <v>0</v>
      </c>
      <c r="I120" s="53" t="e">
        <f t="shared" si="15"/>
        <v>#DIV/0!</v>
      </c>
      <c r="J120" s="126"/>
    </row>
    <row r="121" spans="1:10" ht="15.75" thickBot="1" x14ac:dyDescent="0.3">
      <c r="A121" s="97">
        <v>22</v>
      </c>
      <c r="B121" s="114" t="s">
        <v>129</v>
      </c>
      <c r="C121" s="54">
        <v>1</v>
      </c>
      <c r="D121" s="29" t="s">
        <v>52</v>
      </c>
      <c r="E121" s="26">
        <v>7</v>
      </c>
      <c r="F121" s="26">
        <v>2</v>
      </c>
      <c r="G121" s="33"/>
      <c r="H121" s="26">
        <f>+E121+F121</f>
        <v>9</v>
      </c>
      <c r="I121" s="56">
        <f t="shared" si="15"/>
        <v>0.77777777777777779</v>
      </c>
      <c r="J121" s="127">
        <f>+SUM(E121:E125)/SUM(H121:H125)</f>
        <v>0.72093023255813948</v>
      </c>
    </row>
    <row r="122" spans="1:10" ht="16.5" thickTop="1" thickBot="1" x14ac:dyDescent="0.3">
      <c r="A122" s="101"/>
      <c r="B122" s="112"/>
      <c r="C122" s="4">
        <v>2</v>
      </c>
      <c r="D122" s="13" t="s">
        <v>130</v>
      </c>
      <c r="E122" s="16">
        <v>6</v>
      </c>
      <c r="F122" s="16">
        <v>3</v>
      </c>
      <c r="G122" s="5"/>
      <c r="H122" s="16">
        <f>+E122+F122</f>
        <v>9</v>
      </c>
      <c r="I122" s="43">
        <f t="shared" si="15"/>
        <v>0.66666666666666663</v>
      </c>
      <c r="J122" s="125"/>
    </row>
    <row r="123" spans="1:10" ht="46.5" thickTop="1" thickBot="1" x14ac:dyDescent="0.3">
      <c r="A123" s="101"/>
      <c r="B123" s="112"/>
      <c r="C123" s="4">
        <v>3</v>
      </c>
      <c r="D123" s="13" t="s">
        <v>148</v>
      </c>
      <c r="E123" s="16">
        <v>5</v>
      </c>
      <c r="F123" s="16">
        <v>3</v>
      </c>
      <c r="G123" s="5"/>
      <c r="H123" s="16">
        <f>+E123+F123</f>
        <v>8</v>
      </c>
      <c r="I123" s="43">
        <f t="shared" si="15"/>
        <v>0.625</v>
      </c>
      <c r="J123" s="125"/>
    </row>
    <row r="124" spans="1:10" ht="46.5" thickTop="1" thickBot="1" x14ac:dyDescent="0.3">
      <c r="A124" s="101"/>
      <c r="B124" s="112"/>
      <c r="C124" s="4">
        <v>4</v>
      </c>
      <c r="D124" s="13" t="s">
        <v>131</v>
      </c>
      <c r="E124" s="16">
        <v>6</v>
      </c>
      <c r="F124" s="16">
        <v>2</v>
      </c>
      <c r="G124" s="5"/>
      <c r="H124" s="16">
        <f t="shared" ref="H124:H125" si="24">+E124+F124</f>
        <v>8</v>
      </c>
      <c r="I124" s="43">
        <f t="shared" si="15"/>
        <v>0.75</v>
      </c>
      <c r="J124" s="125"/>
    </row>
    <row r="125" spans="1:10" ht="31.5" thickTop="1" thickBot="1" x14ac:dyDescent="0.3">
      <c r="A125" s="102"/>
      <c r="B125" s="113"/>
      <c r="C125" s="9">
        <v>5</v>
      </c>
      <c r="D125" s="31" t="s">
        <v>132</v>
      </c>
      <c r="E125" s="17">
        <v>7</v>
      </c>
      <c r="F125" s="17">
        <v>2</v>
      </c>
      <c r="G125" s="6"/>
      <c r="H125" s="17">
        <f t="shared" si="24"/>
        <v>9</v>
      </c>
      <c r="I125" s="57">
        <f t="shared" ref="I125" si="25">+E125/H125</f>
        <v>0.77777777777777779</v>
      </c>
      <c r="J125" s="126"/>
    </row>
    <row r="126" spans="1:10" ht="15.75" thickBot="1" x14ac:dyDescent="0.3">
      <c r="A126" s="69"/>
      <c r="B126" s="70" t="s">
        <v>15</v>
      </c>
      <c r="C126" s="70"/>
      <c r="D126" s="70"/>
      <c r="E126" s="70"/>
      <c r="F126" s="70"/>
      <c r="G126" s="70"/>
      <c r="H126" s="70">
        <f>SUM(H3:H125)</f>
        <v>603</v>
      </c>
      <c r="I126" s="71"/>
      <c r="J126" s="72">
        <f>+E126/H126</f>
        <v>0</v>
      </c>
    </row>
  </sheetData>
  <mergeCells count="66">
    <mergeCell ref="J115:J120"/>
    <mergeCell ref="J121:J125"/>
    <mergeCell ref="J81:J87"/>
    <mergeCell ref="J88:J94"/>
    <mergeCell ref="J95:J103"/>
    <mergeCell ref="J104:J111"/>
    <mergeCell ref="J112:J114"/>
    <mergeCell ref="J55:J59"/>
    <mergeCell ref="J60:J63"/>
    <mergeCell ref="J64:J68"/>
    <mergeCell ref="J69:J76"/>
    <mergeCell ref="J77:J80"/>
    <mergeCell ref="J25:J31"/>
    <mergeCell ref="J32:J37"/>
    <mergeCell ref="J38:J41"/>
    <mergeCell ref="J42:J46"/>
    <mergeCell ref="J47:J54"/>
    <mergeCell ref="J3:J7"/>
    <mergeCell ref="J8:J11"/>
    <mergeCell ref="J12:J14"/>
    <mergeCell ref="J15:J19"/>
    <mergeCell ref="J20:J24"/>
    <mergeCell ref="B121:B125"/>
    <mergeCell ref="B60:B63"/>
    <mergeCell ref="B64:B68"/>
    <mergeCell ref="B69:B76"/>
    <mergeCell ref="B77:B80"/>
    <mergeCell ref="B95:B103"/>
    <mergeCell ref="B104:B111"/>
    <mergeCell ref="B25:B31"/>
    <mergeCell ref="B32:B37"/>
    <mergeCell ref="B38:B41"/>
    <mergeCell ref="B42:B46"/>
    <mergeCell ref="B47:B54"/>
    <mergeCell ref="B55:B59"/>
    <mergeCell ref="A95:A103"/>
    <mergeCell ref="A104:A111"/>
    <mergeCell ref="A112:A114"/>
    <mergeCell ref="A115:A120"/>
    <mergeCell ref="B112:B114"/>
    <mergeCell ref="B115:B120"/>
    <mergeCell ref="A121:A125"/>
    <mergeCell ref="B3:B7"/>
    <mergeCell ref="B8:B11"/>
    <mergeCell ref="B12:B14"/>
    <mergeCell ref="B15:B19"/>
    <mergeCell ref="B20:B24"/>
    <mergeCell ref="A64:A68"/>
    <mergeCell ref="A69:A76"/>
    <mergeCell ref="A77:A80"/>
    <mergeCell ref="A81:A87"/>
    <mergeCell ref="B81:B87"/>
    <mergeCell ref="A88:A94"/>
    <mergeCell ref="B88:B94"/>
    <mergeCell ref="A32:A37"/>
    <mergeCell ref="A38:A41"/>
    <mergeCell ref="A42:A46"/>
    <mergeCell ref="A47:A54"/>
    <mergeCell ref="A55:A59"/>
    <mergeCell ref="A60:A63"/>
    <mergeCell ref="A3:A7"/>
    <mergeCell ref="A8:A11"/>
    <mergeCell ref="A12:A14"/>
    <mergeCell ref="A15:A19"/>
    <mergeCell ref="A20:A24"/>
    <mergeCell ref="A25:A3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C1" workbookViewId="0">
      <pane ySplit="2" topLeftCell="A3" activePane="bottomLeft" state="frozen"/>
      <selection pane="bottomLeft" activeCell="J1" sqref="J1:J1048576"/>
    </sheetView>
  </sheetViews>
  <sheetFormatPr defaultColWidth="8.85546875" defaultRowHeight="15" x14ac:dyDescent="0.25"/>
  <cols>
    <col min="1" max="1" width="21" style="2" customWidth="1"/>
    <col min="2" max="2" width="29.85546875" style="7" customWidth="1"/>
    <col min="3" max="3" width="21.5703125" style="2" customWidth="1"/>
    <col min="4" max="4" width="65.5703125" style="7" customWidth="1"/>
    <col min="5" max="6" width="8.85546875" style="2"/>
    <col min="7" max="7" width="12.5703125" style="2" bestFit="1" customWidth="1"/>
    <col min="8" max="8" width="17.5703125" style="2" bestFit="1" customWidth="1"/>
    <col min="9" max="9" width="15.28515625" style="2" customWidth="1"/>
    <col min="10" max="10" width="14.5703125" style="2" customWidth="1"/>
    <col min="11" max="16384" width="8.85546875" style="2"/>
  </cols>
  <sheetData>
    <row r="1" spans="1:14" ht="15.75" thickBot="1" x14ac:dyDescent="0.3">
      <c r="A1" s="76" t="s">
        <v>149</v>
      </c>
      <c r="B1" s="96" t="s">
        <v>159</v>
      </c>
      <c r="C1" s="78" t="s">
        <v>151</v>
      </c>
      <c r="D1" s="95" t="s">
        <v>166</v>
      </c>
    </row>
    <row r="2" spans="1:14" ht="30.75" thickBot="1" x14ac:dyDescent="0.3">
      <c r="A2" s="75" t="s">
        <v>150</v>
      </c>
      <c r="B2" s="73" t="s">
        <v>5</v>
      </c>
      <c r="C2" s="74" t="s">
        <v>73</v>
      </c>
      <c r="D2" s="77" t="s">
        <v>72</v>
      </c>
      <c r="E2" s="47" t="s">
        <v>0</v>
      </c>
      <c r="F2" s="47" t="s">
        <v>1</v>
      </c>
      <c r="G2" s="47" t="s">
        <v>2</v>
      </c>
      <c r="H2" s="48" t="s">
        <v>3</v>
      </c>
      <c r="I2" s="49" t="s">
        <v>76</v>
      </c>
      <c r="J2" s="50" t="s">
        <v>4</v>
      </c>
    </row>
    <row r="3" spans="1:14" ht="45.75" thickBot="1" x14ac:dyDescent="0.3">
      <c r="A3" s="100">
        <v>1</v>
      </c>
      <c r="B3" s="111" t="s">
        <v>6</v>
      </c>
      <c r="C3" s="32">
        <v>1</v>
      </c>
      <c r="D3" s="51" t="s">
        <v>16</v>
      </c>
      <c r="E3" s="19">
        <v>7</v>
      </c>
      <c r="F3" s="19">
        <v>2</v>
      </c>
      <c r="G3" s="33"/>
      <c r="H3" s="19">
        <f>E3+F3</f>
        <v>9</v>
      </c>
      <c r="I3" s="52">
        <f>+E3/H3</f>
        <v>0.77777777777777779</v>
      </c>
      <c r="J3" s="124">
        <f>+SUM(E3:E7)/SUM(H3:H7)</f>
        <v>0.82222222222222219</v>
      </c>
    </row>
    <row r="4" spans="1:14" ht="16.5" thickTop="1" thickBot="1" x14ac:dyDescent="0.3">
      <c r="A4" s="98"/>
      <c r="B4" s="112"/>
      <c r="C4" s="3">
        <v>2</v>
      </c>
      <c r="D4" s="10" t="s">
        <v>17</v>
      </c>
      <c r="E4" s="14">
        <v>8</v>
      </c>
      <c r="F4" s="14">
        <v>1</v>
      </c>
      <c r="G4" s="5"/>
      <c r="H4" s="14">
        <f t="shared" ref="H4:H7" si="0">E4+F4</f>
        <v>9</v>
      </c>
      <c r="I4" s="42">
        <f t="shared" ref="I4:I7" si="1">+E4/H4</f>
        <v>0.88888888888888884</v>
      </c>
      <c r="J4" s="125"/>
      <c r="L4"/>
      <c r="M4"/>
      <c r="N4"/>
    </row>
    <row r="5" spans="1:14" ht="16.5" thickTop="1" thickBot="1" x14ac:dyDescent="0.3">
      <c r="A5" s="98"/>
      <c r="B5" s="112"/>
      <c r="C5" s="3">
        <v>3</v>
      </c>
      <c r="D5" s="10" t="s">
        <v>18</v>
      </c>
      <c r="E5" s="14">
        <v>7</v>
      </c>
      <c r="F5" s="14">
        <v>2</v>
      </c>
      <c r="G5" s="5"/>
      <c r="H5" s="14">
        <f t="shared" si="0"/>
        <v>9</v>
      </c>
      <c r="I5" s="42">
        <f t="shared" si="1"/>
        <v>0.77777777777777779</v>
      </c>
      <c r="J5" s="125"/>
      <c r="L5"/>
      <c r="M5"/>
      <c r="N5"/>
    </row>
    <row r="6" spans="1:14" ht="31.5" thickTop="1" thickBot="1" x14ac:dyDescent="0.3">
      <c r="A6" s="98"/>
      <c r="B6" s="112"/>
      <c r="C6" s="3">
        <v>4</v>
      </c>
      <c r="D6" s="10" t="s">
        <v>19</v>
      </c>
      <c r="E6" s="14">
        <v>8</v>
      </c>
      <c r="F6" s="14">
        <v>1</v>
      </c>
      <c r="G6" s="5"/>
      <c r="H6" s="14">
        <f t="shared" si="0"/>
        <v>9</v>
      </c>
      <c r="I6" s="42">
        <f t="shared" si="1"/>
        <v>0.88888888888888884</v>
      </c>
      <c r="J6" s="125"/>
      <c r="L6"/>
      <c r="M6"/>
      <c r="N6"/>
    </row>
    <row r="7" spans="1:14" ht="16.5" thickTop="1" thickBot="1" x14ac:dyDescent="0.3">
      <c r="A7" s="99"/>
      <c r="B7" s="113"/>
      <c r="C7" s="8">
        <v>5</v>
      </c>
      <c r="D7" s="34" t="s">
        <v>20</v>
      </c>
      <c r="E7" s="15">
        <v>7</v>
      </c>
      <c r="F7" s="15">
        <v>2</v>
      </c>
      <c r="G7" s="6"/>
      <c r="H7" s="15">
        <f t="shared" si="0"/>
        <v>9</v>
      </c>
      <c r="I7" s="53">
        <f t="shared" si="1"/>
        <v>0.77777777777777779</v>
      </c>
      <c r="J7" s="126"/>
      <c r="L7"/>
      <c r="M7"/>
      <c r="N7"/>
    </row>
    <row r="8" spans="1:14" ht="15.75" thickBot="1" x14ac:dyDescent="0.3">
      <c r="A8" s="97">
        <v>2</v>
      </c>
      <c r="B8" s="114" t="s">
        <v>7</v>
      </c>
      <c r="C8" s="54">
        <v>1</v>
      </c>
      <c r="D8" s="55" t="s">
        <v>21</v>
      </c>
      <c r="E8" s="26">
        <v>7</v>
      </c>
      <c r="F8" s="26">
        <v>2</v>
      </c>
      <c r="G8" s="33"/>
      <c r="H8" s="26">
        <f>E8+F8</f>
        <v>9</v>
      </c>
      <c r="I8" s="56">
        <f>+E8/H8</f>
        <v>0.77777777777777779</v>
      </c>
      <c r="J8" s="127">
        <f>+SUM(E8:E11)/SUM(H8:H11)</f>
        <v>0.83333333333333337</v>
      </c>
      <c r="L8"/>
      <c r="M8"/>
      <c r="N8"/>
    </row>
    <row r="9" spans="1:14" ht="16.5" thickTop="1" thickBot="1" x14ac:dyDescent="0.3">
      <c r="A9" s="98"/>
      <c r="B9" s="112"/>
      <c r="C9" s="4">
        <v>2</v>
      </c>
      <c r="D9" s="11" t="s">
        <v>22</v>
      </c>
      <c r="E9" s="16">
        <v>8</v>
      </c>
      <c r="F9" s="16">
        <v>1</v>
      </c>
      <c r="G9" s="5"/>
      <c r="H9" s="16">
        <f t="shared" ref="H9:H11" si="2">E9+F9</f>
        <v>9</v>
      </c>
      <c r="I9" s="43">
        <f t="shared" ref="I9:I11" si="3">+E9/H9</f>
        <v>0.88888888888888884</v>
      </c>
      <c r="J9" s="125"/>
      <c r="L9"/>
      <c r="M9"/>
      <c r="N9"/>
    </row>
    <row r="10" spans="1:14" ht="16.5" thickTop="1" thickBot="1" x14ac:dyDescent="0.3">
      <c r="A10" s="98"/>
      <c r="B10" s="112"/>
      <c r="C10" s="4">
        <v>3</v>
      </c>
      <c r="D10" s="11" t="s">
        <v>23</v>
      </c>
      <c r="E10" s="16">
        <v>7</v>
      </c>
      <c r="F10" s="16">
        <v>2</v>
      </c>
      <c r="G10" s="5"/>
      <c r="H10" s="16">
        <f t="shared" si="2"/>
        <v>9</v>
      </c>
      <c r="I10" s="43">
        <f t="shared" si="3"/>
        <v>0.77777777777777779</v>
      </c>
      <c r="J10" s="125"/>
      <c r="L10"/>
      <c r="M10"/>
      <c r="N10"/>
    </row>
    <row r="11" spans="1:14" ht="16.5" thickTop="1" thickBot="1" x14ac:dyDescent="0.3">
      <c r="A11" s="99"/>
      <c r="B11" s="113"/>
      <c r="C11" s="9">
        <v>4</v>
      </c>
      <c r="D11" s="35" t="s">
        <v>24</v>
      </c>
      <c r="E11" s="17">
        <v>8</v>
      </c>
      <c r="F11" s="17">
        <v>1</v>
      </c>
      <c r="G11" s="6"/>
      <c r="H11" s="17">
        <f t="shared" si="2"/>
        <v>9</v>
      </c>
      <c r="I11" s="57">
        <f t="shared" si="3"/>
        <v>0.88888888888888884</v>
      </c>
      <c r="J11" s="126"/>
      <c r="L11"/>
      <c r="M11"/>
      <c r="N11"/>
    </row>
    <row r="12" spans="1:14" ht="15.75" thickBot="1" x14ac:dyDescent="0.3">
      <c r="A12" s="100">
        <v>3</v>
      </c>
      <c r="B12" s="105" t="s">
        <v>12</v>
      </c>
      <c r="C12" s="32">
        <v>1</v>
      </c>
      <c r="D12" s="51" t="s">
        <v>56</v>
      </c>
      <c r="E12" s="19">
        <v>9</v>
      </c>
      <c r="F12" s="19">
        <v>1</v>
      </c>
      <c r="G12" s="33"/>
      <c r="H12" s="19">
        <f>E12+F12</f>
        <v>10</v>
      </c>
      <c r="I12" s="52">
        <f>+E12/H12</f>
        <v>0.9</v>
      </c>
      <c r="J12" s="124">
        <f>+SUM(E12:E14)/SUM(H12:H14)</f>
        <v>0.8571428571428571</v>
      </c>
    </row>
    <row r="13" spans="1:14" ht="16.5" thickTop="1" thickBot="1" x14ac:dyDescent="0.3">
      <c r="A13" s="98"/>
      <c r="B13" s="112"/>
      <c r="C13" s="3">
        <v>2</v>
      </c>
      <c r="D13" s="10" t="s">
        <v>57</v>
      </c>
      <c r="E13" s="14">
        <v>8</v>
      </c>
      <c r="F13" s="14">
        <v>2</v>
      </c>
      <c r="G13" s="5"/>
      <c r="H13" s="14">
        <f t="shared" ref="H13:H14" si="4">E13+F13</f>
        <v>10</v>
      </c>
      <c r="I13" s="42">
        <f>+E13/H13</f>
        <v>0.8</v>
      </c>
      <c r="J13" s="125"/>
    </row>
    <row r="14" spans="1:14" ht="16.5" thickTop="1" thickBot="1" x14ac:dyDescent="0.3">
      <c r="A14" s="99"/>
      <c r="B14" s="113"/>
      <c r="C14" s="8">
        <v>3</v>
      </c>
      <c r="D14" s="34" t="s">
        <v>58</v>
      </c>
      <c r="E14" s="15">
        <v>7</v>
      </c>
      <c r="F14" s="15">
        <v>1</v>
      </c>
      <c r="G14" s="6"/>
      <c r="H14" s="15">
        <f t="shared" si="4"/>
        <v>8</v>
      </c>
      <c r="I14" s="53">
        <f>+E14/H14</f>
        <v>0.875</v>
      </c>
      <c r="J14" s="126"/>
    </row>
    <row r="15" spans="1:14" s="25" customFormat="1" ht="15.75" thickBot="1" x14ac:dyDescent="0.3">
      <c r="A15" s="97">
        <v>4</v>
      </c>
      <c r="B15" s="114" t="s">
        <v>10</v>
      </c>
      <c r="C15" s="54">
        <v>1</v>
      </c>
      <c r="D15" s="55" t="s">
        <v>38</v>
      </c>
      <c r="E15" s="26">
        <v>10</v>
      </c>
      <c r="F15" s="26">
        <v>1</v>
      </c>
      <c r="G15" s="33"/>
      <c r="H15" s="26">
        <f>E15+F15</f>
        <v>11</v>
      </c>
      <c r="I15" s="56">
        <f t="shared" ref="I15:I59" si="5">+E15/H15</f>
        <v>0.90909090909090906</v>
      </c>
      <c r="J15" s="127">
        <f>+SUM(E15:E19)/SUM(H15:H19)</f>
        <v>0.8867924528301887</v>
      </c>
    </row>
    <row r="16" spans="1:14" s="25" customFormat="1" ht="31.5" thickTop="1" thickBot="1" x14ac:dyDescent="0.3">
      <c r="A16" s="101"/>
      <c r="B16" s="112"/>
      <c r="C16" s="4">
        <v>2</v>
      </c>
      <c r="D16" s="11" t="s">
        <v>39</v>
      </c>
      <c r="E16" s="16">
        <v>9</v>
      </c>
      <c r="F16" s="16">
        <v>2</v>
      </c>
      <c r="G16" s="5"/>
      <c r="H16" s="16">
        <f t="shared" ref="H16:H19" si="6">E16+F16</f>
        <v>11</v>
      </c>
      <c r="I16" s="43">
        <f t="shared" si="5"/>
        <v>0.81818181818181823</v>
      </c>
      <c r="J16" s="125"/>
    </row>
    <row r="17" spans="1:10" s="25" customFormat="1" ht="16.5" thickTop="1" thickBot="1" x14ac:dyDescent="0.3">
      <c r="A17" s="101"/>
      <c r="B17" s="112"/>
      <c r="C17" s="4">
        <v>3</v>
      </c>
      <c r="D17" s="11" t="s">
        <v>40</v>
      </c>
      <c r="E17" s="16">
        <v>8</v>
      </c>
      <c r="F17" s="16">
        <v>1</v>
      </c>
      <c r="G17" s="5"/>
      <c r="H17" s="16">
        <f t="shared" si="6"/>
        <v>9</v>
      </c>
      <c r="I17" s="43">
        <f t="shared" si="5"/>
        <v>0.88888888888888884</v>
      </c>
      <c r="J17" s="125"/>
    </row>
    <row r="18" spans="1:10" s="25" customFormat="1" ht="16.5" thickTop="1" thickBot="1" x14ac:dyDescent="0.3">
      <c r="A18" s="101"/>
      <c r="B18" s="112"/>
      <c r="C18" s="4">
        <v>4</v>
      </c>
      <c r="D18" s="11" t="s">
        <v>41</v>
      </c>
      <c r="E18" s="16">
        <v>10</v>
      </c>
      <c r="F18" s="16">
        <v>1</v>
      </c>
      <c r="G18" s="5"/>
      <c r="H18" s="16">
        <f t="shared" si="6"/>
        <v>11</v>
      </c>
      <c r="I18" s="43">
        <f t="shared" si="5"/>
        <v>0.90909090909090906</v>
      </c>
      <c r="J18" s="125"/>
    </row>
    <row r="19" spans="1:10" s="25" customFormat="1" ht="16.5" thickTop="1" thickBot="1" x14ac:dyDescent="0.3">
      <c r="A19" s="102"/>
      <c r="B19" s="113"/>
      <c r="C19" s="9">
        <v>5</v>
      </c>
      <c r="D19" s="35" t="s">
        <v>42</v>
      </c>
      <c r="E19" s="17">
        <v>10</v>
      </c>
      <c r="F19" s="17">
        <v>1</v>
      </c>
      <c r="G19" s="6"/>
      <c r="H19" s="17">
        <f t="shared" si="6"/>
        <v>11</v>
      </c>
      <c r="I19" s="57">
        <f t="shared" si="5"/>
        <v>0.90909090909090906</v>
      </c>
      <c r="J19" s="126"/>
    </row>
    <row r="20" spans="1:10" s="25" customFormat="1" ht="30.75" thickBot="1" x14ac:dyDescent="0.3">
      <c r="A20" s="100">
        <v>5</v>
      </c>
      <c r="B20" s="105" t="s">
        <v>77</v>
      </c>
      <c r="C20" s="32">
        <v>1</v>
      </c>
      <c r="D20" s="51" t="s">
        <v>43</v>
      </c>
      <c r="E20" s="19">
        <v>10</v>
      </c>
      <c r="F20" s="19">
        <v>1</v>
      </c>
      <c r="G20" s="33"/>
      <c r="H20" s="19">
        <f>E20+F20</f>
        <v>11</v>
      </c>
      <c r="I20" s="52">
        <f t="shared" si="5"/>
        <v>0.90909090909090906</v>
      </c>
      <c r="J20" s="124">
        <f>+SUM(E20:E24)/SUM(H20:H24)</f>
        <v>0.8867924528301887</v>
      </c>
    </row>
    <row r="21" spans="1:10" s="25" customFormat="1" ht="31.5" thickTop="1" thickBot="1" x14ac:dyDescent="0.3">
      <c r="A21" s="103"/>
      <c r="B21" s="112"/>
      <c r="C21" s="3">
        <v>2</v>
      </c>
      <c r="D21" s="10" t="s">
        <v>44</v>
      </c>
      <c r="E21" s="14">
        <v>9</v>
      </c>
      <c r="F21" s="14">
        <v>2</v>
      </c>
      <c r="G21" s="5"/>
      <c r="H21" s="14">
        <f t="shared" ref="H21:H24" si="7">E21+F21</f>
        <v>11</v>
      </c>
      <c r="I21" s="42">
        <f t="shared" si="5"/>
        <v>0.81818181818181823</v>
      </c>
      <c r="J21" s="125"/>
    </row>
    <row r="22" spans="1:10" s="25" customFormat="1" ht="31.5" thickTop="1" thickBot="1" x14ac:dyDescent="0.3">
      <c r="A22" s="103"/>
      <c r="B22" s="112"/>
      <c r="C22" s="3">
        <v>3</v>
      </c>
      <c r="D22" s="10" t="s">
        <v>45</v>
      </c>
      <c r="E22" s="14">
        <v>8</v>
      </c>
      <c r="F22" s="14">
        <v>1</v>
      </c>
      <c r="G22" s="5"/>
      <c r="H22" s="14">
        <f t="shared" si="7"/>
        <v>9</v>
      </c>
      <c r="I22" s="42">
        <f t="shared" si="5"/>
        <v>0.88888888888888884</v>
      </c>
      <c r="J22" s="125"/>
    </row>
    <row r="23" spans="1:10" s="25" customFormat="1" ht="46.5" thickTop="1" thickBot="1" x14ac:dyDescent="0.3">
      <c r="A23" s="103"/>
      <c r="B23" s="112"/>
      <c r="C23" s="3">
        <v>4</v>
      </c>
      <c r="D23" s="10" t="s">
        <v>46</v>
      </c>
      <c r="E23" s="14">
        <v>10</v>
      </c>
      <c r="F23" s="14">
        <v>1</v>
      </c>
      <c r="G23" s="5"/>
      <c r="H23" s="14">
        <f t="shared" si="7"/>
        <v>11</v>
      </c>
      <c r="I23" s="42">
        <f t="shared" si="5"/>
        <v>0.90909090909090906</v>
      </c>
      <c r="J23" s="125"/>
    </row>
    <row r="24" spans="1:10" s="25" customFormat="1" ht="16.5" thickTop="1" thickBot="1" x14ac:dyDescent="0.3">
      <c r="A24" s="104"/>
      <c r="B24" s="113"/>
      <c r="C24" s="8">
        <v>5</v>
      </c>
      <c r="D24" s="36" t="s">
        <v>78</v>
      </c>
      <c r="E24" s="15">
        <v>10</v>
      </c>
      <c r="F24" s="15">
        <v>1</v>
      </c>
      <c r="G24" s="6"/>
      <c r="H24" s="15">
        <f t="shared" si="7"/>
        <v>11</v>
      </c>
      <c r="I24" s="53">
        <f t="shared" si="5"/>
        <v>0.90909090909090906</v>
      </c>
      <c r="J24" s="126"/>
    </row>
    <row r="25" spans="1:10" s="25" customFormat="1" ht="15.75" thickBot="1" x14ac:dyDescent="0.3">
      <c r="A25" s="97">
        <v>6</v>
      </c>
      <c r="B25" s="114" t="s">
        <v>8</v>
      </c>
      <c r="C25" s="54">
        <v>1</v>
      </c>
      <c r="D25" s="55" t="s">
        <v>25</v>
      </c>
      <c r="E25" s="26">
        <v>6</v>
      </c>
      <c r="F25" s="26">
        <v>1</v>
      </c>
      <c r="G25" s="33"/>
      <c r="H25" s="26">
        <f>E25+F25</f>
        <v>7</v>
      </c>
      <c r="I25" s="56">
        <f t="shared" si="5"/>
        <v>0.8571428571428571</v>
      </c>
      <c r="J25" s="127">
        <f>+SUM(E25:E31)/SUM(H25:H31)</f>
        <v>0.84210526315789469</v>
      </c>
    </row>
    <row r="26" spans="1:10" s="25" customFormat="1" ht="16.5" thickTop="1" thickBot="1" x14ac:dyDescent="0.3">
      <c r="A26" s="101"/>
      <c r="B26" s="112"/>
      <c r="C26" s="4">
        <v>2</v>
      </c>
      <c r="D26" s="11" t="s">
        <v>26</v>
      </c>
      <c r="E26" s="16">
        <v>6</v>
      </c>
      <c r="F26" s="16">
        <v>2</v>
      </c>
      <c r="G26" s="16"/>
      <c r="H26" s="16">
        <f t="shared" ref="H26:H31" si="8">E26+F26</f>
        <v>8</v>
      </c>
      <c r="I26" s="43">
        <f t="shared" si="5"/>
        <v>0.75</v>
      </c>
      <c r="J26" s="125"/>
    </row>
    <row r="27" spans="1:10" s="25" customFormat="1" ht="16.5" thickTop="1" thickBot="1" x14ac:dyDescent="0.3">
      <c r="A27" s="101"/>
      <c r="B27" s="112"/>
      <c r="C27" s="4">
        <v>3</v>
      </c>
      <c r="D27" s="11" t="s">
        <v>27</v>
      </c>
      <c r="E27" s="16">
        <v>8</v>
      </c>
      <c r="F27" s="16">
        <v>1</v>
      </c>
      <c r="G27" s="5"/>
      <c r="H27" s="16">
        <f t="shared" si="8"/>
        <v>9</v>
      </c>
      <c r="I27" s="43">
        <f t="shared" si="5"/>
        <v>0.88888888888888884</v>
      </c>
      <c r="J27" s="125"/>
    </row>
    <row r="28" spans="1:10" s="25" customFormat="1" ht="16.5" thickTop="1" thickBot="1" x14ac:dyDescent="0.3">
      <c r="A28" s="101"/>
      <c r="B28" s="112"/>
      <c r="C28" s="4">
        <v>4</v>
      </c>
      <c r="D28" s="11" t="s">
        <v>28</v>
      </c>
      <c r="E28" s="16">
        <v>6</v>
      </c>
      <c r="F28" s="16">
        <v>1</v>
      </c>
      <c r="G28" s="16"/>
      <c r="H28" s="16">
        <f t="shared" si="8"/>
        <v>7</v>
      </c>
      <c r="I28" s="43">
        <f t="shared" si="5"/>
        <v>0.8571428571428571</v>
      </c>
      <c r="J28" s="125"/>
    </row>
    <row r="29" spans="1:10" s="25" customFormat="1" ht="31.5" thickTop="1" thickBot="1" x14ac:dyDescent="0.3">
      <c r="A29" s="101"/>
      <c r="B29" s="112"/>
      <c r="C29" s="4">
        <v>5</v>
      </c>
      <c r="D29" s="11" t="s">
        <v>29</v>
      </c>
      <c r="E29" s="16">
        <v>6</v>
      </c>
      <c r="F29" s="16">
        <v>2</v>
      </c>
      <c r="G29" s="16"/>
      <c r="H29" s="16">
        <f>E29+F29</f>
        <v>8</v>
      </c>
      <c r="I29" s="43">
        <f t="shared" si="5"/>
        <v>0.75</v>
      </c>
      <c r="J29" s="125"/>
    </row>
    <row r="30" spans="1:10" s="25" customFormat="1" ht="31.5" thickTop="1" thickBot="1" x14ac:dyDescent="0.3">
      <c r="A30" s="101"/>
      <c r="B30" s="112"/>
      <c r="C30" s="4">
        <v>6</v>
      </c>
      <c r="D30" s="11" t="s">
        <v>30</v>
      </c>
      <c r="E30" s="16">
        <v>8</v>
      </c>
      <c r="F30" s="16">
        <v>1</v>
      </c>
      <c r="G30" s="5"/>
      <c r="H30" s="16">
        <f t="shared" si="8"/>
        <v>9</v>
      </c>
      <c r="I30" s="43">
        <f t="shared" si="5"/>
        <v>0.88888888888888884</v>
      </c>
      <c r="J30" s="125"/>
    </row>
    <row r="31" spans="1:10" s="25" customFormat="1" ht="31.5" thickTop="1" thickBot="1" x14ac:dyDescent="0.3">
      <c r="A31" s="102"/>
      <c r="B31" s="113"/>
      <c r="C31" s="9">
        <v>7</v>
      </c>
      <c r="D31" s="35" t="s">
        <v>31</v>
      </c>
      <c r="E31" s="17">
        <v>8</v>
      </c>
      <c r="F31" s="17">
        <v>1</v>
      </c>
      <c r="G31" s="6"/>
      <c r="H31" s="17">
        <f t="shared" si="8"/>
        <v>9</v>
      </c>
      <c r="I31" s="57">
        <f t="shared" si="5"/>
        <v>0.88888888888888884</v>
      </c>
      <c r="J31" s="126"/>
    </row>
    <row r="32" spans="1:10" s="25" customFormat="1" ht="15.75" thickBot="1" x14ac:dyDescent="0.3">
      <c r="A32" s="100">
        <v>7</v>
      </c>
      <c r="B32" s="105" t="s">
        <v>9</v>
      </c>
      <c r="C32" s="32">
        <v>1</v>
      </c>
      <c r="D32" s="51" t="s">
        <v>32</v>
      </c>
      <c r="E32" s="19">
        <v>6</v>
      </c>
      <c r="F32" s="19">
        <v>1</v>
      </c>
      <c r="G32" s="33"/>
      <c r="H32" s="19">
        <f>E32+F32</f>
        <v>7</v>
      </c>
      <c r="I32" s="52">
        <f t="shared" si="5"/>
        <v>0.8571428571428571</v>
      </c>
      <c r="J32" s="124">
        <f>+SUM(E32:E37)/SUM(H32:H37)</f>
        <v>0.86538461538461542</v>
      </c>
    </row>
    <row r="33" spans="1:10" s="25" customFormat="1" ht="16.5" thickTop="1" thickBot="1" x14ac:dyDescent="0.3">
      <c r="A33" s="103"/>
      <c r="B33" s="112"/>
      <c r="C33" s="3">
        <v>2</v>
      </c>
      <c r="D33" s="10" t="s">
        <v>33</v>
      </c>
      <c r="E33" s="14">
        <v>7</v>
      </c>
      <c r="F33" s="14">
        <v>2</v>
      </c>
      <c r="G33" s="5"/>
      <c r="H33" s="14">
        <f>E33+F33</f>
        <v>9</v>
      </c>
      <c r="I33" s="42">
        <f t="shared" si="5"/>
        <v>0.77777777777777779</v>
      </c>
      <c r="J33" s="125"/>
    </row>
    <row r="34" spans="1:10" s="25" customFormat="1" ht="31.5" thickTop="1" thickBot="1" x14ac:dyDescent="0.3">
      <c r="A34" s="103"/>
      <c r="B34" s="112"/>
      <c r="C34" s="3">
        <v>3</v>
      </c>
      <c r="D34" s="10" t="s">
        <v>34</v>
      </c>
      <c r="E34" s="14">
        <v>8</v>
      </c>
      <c r="F34" s="14">
        <v>1</v>
      </c>
      <c r="G34" s="5"/>
      <c r="H34" s="14">
        <f t="shared" ref="H34:H36" si="9">E34+F34</f>
        <v>9</v>
      </c>
      <c r="I34" s="42">
        <f t="shared" si="5"/>
        <v>0.88888888888888884</v>
      </c>
      <c r="J34" s="125"/>
    </row>
    <row r="35" spans="1:10" s="25" customFormat="1" ht="46.5" thickTop="1" thickBot="1" x14ac:dyDescent="0.3">
      <c r="A35" s="103"/>
      <c r="B35" s="112"/>
      <c r="C35" s="3">
        <v>4</v>
      </c>
      <c r="D35" s="10" t="s">
        <v>35</v>
      </c>
      <c r="E35" s="14">
        <v>8</v>
      </c>
      <c r="F35" s="14">
        <v>1</v>
      </c>
      <c r="G35" s="5"/>
      <c r="H35" s="14">
        <f t="shared" si="9"/>
        <v>9</v>
      </c>
      <c r="I35" s="42">
        <f t="shared" si="5"/>
        <v>0.88888888888888884</v>
      </c>
      <c r="J35" s="125"/>
    </row>
    <row r="36" spans="1:10" s="25" customFormat="1" ht="31.5" thickTop="1" thickBot="1" x14ac:dyDescent="0.3">
      <c r="A36" s="103"/>
      <c r="B36" s="112"/>
      <c r="C36" s="3">
        <v>5</v>
      </c>
      <c r="D36" s="10" t="s">
        <v>36</v>
      </c>
      <c r="E36" s="14">
        <v>8</v>
      </c>
      <c r="F36" s="14">
        <v>1</v>
      </c>
      <c r="G36" s="5"/>
      <c r="H36" s="14">
        <f t="shared" si="9"/>
        <v>9</v>
      </c>
      <c r="I36" s="42">
        <f t="shared" si="5"/>
        <v>0.88888888888888884</v>
      </c>
      <c r="J36" s="125"/>
    </row>
    <row r="37" spans="1:10" s="25" customFormat="1" ht="31.5" thickTop="1" thickBot="1" x14ac:dyDescent="0.3">
      <c r="A37" s="104"/>
      <c r="B37" s="113"/>
      <c r="C37" s="8">
        <v>6</v>
      </c>
      <c r="D37" s="34" t="s">
        <v>37</v>
      </c>
      <c r="E37" s="15">
        <v>8</v>
      </c>
      <c r="F37" s="15">
        <v>1</v>
      </c>
      <c r="G37" s="6"/>
      <c r="H37" s="15">
        <f>E37+F37</f>
        <v>9</v>
      </c>
      <c r="I37" s="53">
        <f t="shared" si="5"/>
        <v>0.88888888888888884</v>
      </c>
      <c r="J37" s="126"/>
    </row>
    <row r="38" spans="1:10" s="25" customFormat="1" ht="15.75" thickBot="1" x14ac:dyDescent="0.3">
      <c r="A38" s="97">
        <v>8</v>
      </c>
      <c r="B38" s="114" t="s">
        <v>11</v>
      </c>
      <c r="C38" s="54">
        <v>1</v>
      </c>
      <c r="D38" s="55" t="s">
        <v>47</v>
      </c>
      <c r="E38" s="26">
        <v>10</v>
      </c>
      <c r="F38" s="26">
        <v>1</v>
      </c>
      <c r="G38" s="33"/>
      <c r="H38" s="26">
        <f>E38+F38</f>
        <v>11</v>
      </c>
      <c r="I38" s="56">
        <f t="shared" si="5"/>
        <v>0.90909090909090906</v>
      </c>
      <c r="J38" s="127">
        <f>+SUM(E38:E41)/SUM(H38:H41)</f>
        <v>0.88095238095238093</v>
      </c>
    </row>
    <row r="39" spans="1:10" s="25" customFormat="1" ht="16.5" thickTop="1" thickBot="1" x14ac:dyDescent="0.3">
      <c r="A39" s="101"/>
      <c r="B39" s="112"/>
      <c r="C39" s="4">
        <v>2</v>
      </c>
      <c r="D39" s="11" t="s">
        <v>48</v>
      </c>
      <c r="E39" s="16">
        <v>9</v>
      </c>
      <c r="F39" s="16">
        <v>2</v>
      </c>
      <c r="G39" s="5"/>
      <c r="H39" s="16">
        <f t="shared" ref="H39:H41" si="10">E39+F39</f>
        <v>11</v>
      </c>
      <c r="I39" s="43">
        <f t="shared" si="5"/>
        <v>0.81818181818181823</v>
      </c>
      <c r="J39" s="125"/>
    </row>
    <row r="40" spans="1:10" s="25" customFormat="1" ht="16.5" thickTop="1" thickBot="1" x14ac:dyDescent="0.3">
      <c r="A40" s="101"/>
      <c r="B40" s="112"/>
      <c r="C40" s="4">
        <v>3</v>
      </c>
      <c r="D40" s="11" t="s">
        <v>49</v>
      </c>
      <c r="E40" s="16">
        <v>8</v>
      </c>
      <c r="F40" s="16">
        <v>1</v>
      </c>
      <c r="G40" s="5"/>
      <c r="H40" s="16">
        <f t="shared" si="10"/>
        <v>9</v>
      </c>
      <c r="I40" s="43">
        <f t="shared" si="5"/>
        <v>0.88888888888888884</v>
      </c>
      <c r="J40" s="125"/>
    </row>
    <row r="41" spans="1:10" s="25" customFormat="1" ht="16.5" thickTop="1" thickBot="1" x14ac:dyDescent="0.3">
      <c r="A41" s="102"/>
      <c r="B41" s="113"/>
      <c r="C41" s="9">
        <v>4</v>
      </c>
      <c r="D41" s="35" t="s">
        <v>50</v>
      </c>
      <c r="E41" s="17">
        <v>10</v>
      </c>
      <c r="F41" s="17">
        <v>1</v>
      </c>
      <c r="G41" s="6"/>
      <c r="H41" s="17">
        <f t="shared" si="10"/>
        <v>11</v>
      </c>
      <c r="I41" s="57">
        <f t="shared" si="5"/>
        <v>0.90909090909090906</v>
      </c>
      <c r="J41" s="126"/>
    </row>
    <row r="42" spans="1:10" s="25" customFormat="1" ht="15.75" thickBot="1" x14ac:dyDescent="0.3">
      <c r="A42" s="100">
        <v>9</v>
      </c>
      <c r="B42" s="105" t="s">
        <v>74</v>
      </c>
      <c r="C42" s="32">
        <v>1</v>
      </c>
      <c r="D42" s="51" t="s">
        <v>51</v>
      </c>
      <c r="E42" s="19">
        <v>10</v>
      </c>
      <c r="F42" s="19">
        <v>1</v>
      </c>
      <c r="G42" s="33"/>
      <c r="H42" s="19">
        <f>E42+F42</f>
        <v>11</v>
      </c>
      <c r="I42" s="52">
        <f t="shared" si="5"/>
        <v>0.90909090909090906</v>
      </c>
      <c r="J42" s="124">
        <f>+SUM(E42:E46)/SUM(H42:H46)</f>
        <v>0.8867924528301887</v>
      </c>
    </row>
    <row r="43" spans="1:10" s="25" customFormat="1" ht="16.5" thickTop="1" thickBot="1" x14ac:dyDescent="0.3">
      <c r="A43" s="103"/>
      <c r="B43" s="112"/>
      <c r="C43" s="3">
        <v>2</v>
      </c>
      <c r="D43" s="10" t="s">
        <v>52</v>
      </c>
      <c r="E43" s="14">
        <v>9</v>
      </c>
      <c r="F43" s="14">
        <v>2</v>
      </c>
      <c r="G43" s="5"/>
      <c r="H43" s="14">
        <f>E43+F43</f>
        <v>11</v>
      </c>
      <c r="I43" s="42">
        <f t="shared" si="5"/>
        <v>0.81818181818181823</v>
      </c>
      <c r="J43" s="125"/>
    </row>
    <row r="44" spans="1:10" s="25" customFormat="1" ht="16.5" thickTop="1" thickBot="1" x14ac:dyDescent="0.3">
      <c r="A44" s="103"/>
      <c r="B44" s="112"/>
      <c r="C44" s="3">
        <v>3</v>
      </c>
      <c r="D44" s="10" t="s">
        <v>53</v>
      </c>
      <c r="E44" s="14">
        <v>8</v>
      </c>
      <c r="F44" s="14">
        <v>1</v>
      </c>
      <c r="G44" s="5"/>
      <c r="H44" s="14">
        <f t="shared" ref="H44:H46" si="11">E44+F44</f>
        <v>9</v>
      </c>
      <c r="I44" s="42">
        <f t="shared" si="5"/>
        <v>0.88888888888888884</v>
      </c>
      <c r="J44" s="125"/>
    </row>
    <row r="45" spans="1:10" s="25" customFormat="1" ht="16.5" thickTop="1" thickBot="1" x14ac:dyDescent="0.3">
      <c r="A45" s="103"/>
      <c r="B45" s="112"/>
      <c r="C45" s="3">
        <v>4</v>
      </c>
      <c r="D45" s="10" t="s">
        <v>54</v>
      </c>
      <c r="E45" s="14">
        <v>10</v>
      </c>
      <c r="F45" s="14">
        <v>1</v>
      </c>
      <c r="G45" s="5"/>
      <c r="H45" s="14">
        <f t="shared" si="11"/>
        <v>11</v>
      </c>
      <c r="I45" s="42">
        <f t="shared" si="5"/>
        <v>0.90909090909090906</v>
      </c>
      <c r="J45" s="125"/>
    </row>
    <row r="46" spans="1:10" s="25" customFormat="1" ht="31.5" thickTop="1" thickBot="1" x14ac:dyDescent="0.3">
      <c r="A46" s="104"/>
      <c r="B46" s="113"/>
      <c r="C46" s="8">
        <v>5</v>
      </c>
      <c r="D46" s="34" t="s">
        <v>55</v>
      </c>
      <c r="E46" s="15">
        <v>10</v>
      </c>
      <c r="F46" s="15">
        <v>1</v>
      </c>
      <c r="G46" s="6"/>
      <c r="H46" s="15">
        <f t="shared" si="11"/>
        <v>11</v>
      </c>
      <c r="I46" s="53">
        <f t="shared" si="5"/>
        <v>0.90909090909090906</v>
      </c>
      <c r="J46" s="126"/>
    </row>
    <row r="47" spans="1:10" ht="30.75" thickBot="1" x14ac:dyDescent="0.3">
      <c r="A47" s="97">
        <v>10</v>
      </c>
      <c r="B47" s="114" t="s">
        <v>13</v>
      </c>
      <c r="C47" s="54">
        <v>1</v>
      </c>
      <c r="D47" s="55" t="s">
        <v>59</v>
      </c>
      <c r="E47" s="26">
        <v>6</v>
      </c>
      <c r="F47" s="26">
        <v>1</v>
      </c>
      <c r="G47" s="26"/>
      <c r="H47" s="26">
        <f>E47+F47</f>
        <v>7</v>
      </c>
      <c r="I47" s="56">
        <f t="shared" si="5"/>
        <v>0.8571428571428571</v>
      </c>
      <c r="J47" s="127">
        <f>+SUM(E47:E54)/SUM(H47:H54)</f>
        <v>0.8214285714285714</v>
      </c>
    </row>
    <row r="48" spans="1:10" ht="46.5" thickTop="1" thickBot="1" x14ac:dyDescent="0.3">
      <c r="A48" s="98"/>
      <c r="B48" s="112"/>
      <c r="C48" s="4">
        <v>2</v>
      </c>
      <c r="D48" s="11" t="s">
        <v>60</v>
      </c>
      <c r="E48" s="16">
        <v>6</v>
      </c>
      <c r="F48" s="16">
        <v>1</v>
      </c>
      <c r="G48" s="16"/>
      <c r="H48" s="16">
        <f t="shared" ref="H48:H53" si="12">E48+F48</f>
        <v>7</v>
      </c>
      <c r="I48" s="43">
        <f t="shared" si="5"/>
        <v>0.8571428571428571</v>
      </c>
      <c r="J48" s="125"/>
    </row>
    <row r="49" spans="1:14" ht="31.5" thickTop="1" thickBot="1" x14ac:dyDescent="0.3">
      <c r="A49" s="98"/>
      <c r="B49" s="112"/>
      <c r="C49" s="4">
        <v>3</v>
      </c>
      <c r="D49" s="11" t="s">
        <v>61</v>
      </c>
      <c r="E49" s="16">
        <v>6</v>
      </c>
      <c r="F49" s="16">
        <v>1</v>
      </c>
      <c r="G49" s="16"/>
      <c r="H49" s="16">
        <f t="shared" si="12"/>
        <v>7</v>
      </c>
      <c r="I49" s="43">
        <f t="shared" si="5"/>
        <v>0.8571428571428571</v>
      </c>
      <c r="J49" s="125"/>
    </row>
    <row r="50" spans="1:14" ht="31.5" thickTop="1" thickBot="1" x14ac:dyDescent="0.3">
      <c r="A50" s="98"/>
      <c r="B50" s="112"/>
      <c r="C50" s="4">
        <v>4</v>
      </c>
      <c r="D50" s="11" t="s">
        <v>62</v>
      </c>
      <c r="E50" s="16">
        <v>6</v>
      </c>
      <c r="F50" s="16">
        <v>1</v>
      </c>
      <c r="G50" s="5"/>
      <c r="H50" s="16">
        <f t="shared" si="12"/>
        <v>7</v>
      </c>
      <c r="I50" s="43">
        <f t="shared" si="5"/>
        <v>0.8571428571428571</v>
      </c>
      <c r="J50" s="125"/>
    </row>
    <row r="51" spans="1:14" ht="31.5" thickTop="1" thickBot="1" x14ac:dyDescent="0.3">
      <c r="A51" s="98"/>
      <c r="B51" s="112"/>
      <c r="C51" s="4">
        <v>5</v>
      </c>
      <c r="D51" s="11" t="s">
        <v>63</v>
      </c>
      <c r="E51" s="16">
        <v>5</v>
      </c>
      <c r="F51" s="16">
        <v>2</v>
      </c>
      <c r="G51" s="5"/>
      <c r="H51" s="16">
        <f t="shared" si="12"/>
        <v>7</v>
      </c>
      <c r="I51" s="43">
        <f t="shared" si="5"/>
        <v>0.7142857142857143</v>
      </c>
      <c r="J51" s="125"/>
    </row>
    <row r="52" spans="1:14" ht="16.5" thickTop="1" thickBot="1" x14ac:dyDescent="0.3">
      <c r="A52" s="98"/>
      <c r="B52" s="112"/>
      <c r="C52" s="4">
        <v>6</v>
      </c>
      <c r="D52" s="11" t="s">
        <v>64</v>
      </c>
      <c r="E52" s="16">
        <v>5</v>
      </c>
      <c r="F52" s="16">
        <v>2</v>
      </c>
      <c r="G52" s="5"/>
      <c r="H52" s="16">
        <f t="shared" si="12"/>
        <v>7</v>
      </c>
      <c r="I52" s="43">
        <f t="shared" si="5"/>
        <v>0.7142857142857143</v>
      </c>
      <c r="J52" s="125"/>
    </row>
    <row r="53" spans="1:14" ht="16.5" thickTop="1" thickBot="1" x14ac:dyDescent="0.3">
      <c r="A53" s="98"/>
      <c r="B53" s="112"/>
      <c r="C53" s="4">
        <v>7</v>
      </c>
      <c r="D53" s="11" t="s">
        <v>65</v>
      </c>
      <c r="E53" s="16">
        <v>6</v>
      </c>
      <c r="F53" s="16">
        <v>1</v>
      </c>
      <c r="G53" s="5"/>
      <c r="H53" s="16">
        <f t="shared" si="12"/>
        <v>7</v>
      </c>
      <c r="I53" s="43">
        <f t="shared" si="5"/>
        <v>0.8571428571428571</v>
      </c>
      <c r="J53" s="125"/>
    </row>
    <row r="54" spans="1:14" ht="31.5" thickTop="1" thickBot="1" x14ac:dyDescent="0.3">
      <c r="A54" s="99"/>
      <c r="B54" s="113"/>
      <c r="C54" s="9">
        <v>8</v>
      </c>
      <c r="D54" s="35" t="s">
        <v>66</v>
      </c>
      <c r="E54" s="17">
        <v>6</v>
      </c>
      <c r="F54" s="17">
        <v>1</v>
      </c>
      <c r="G54" s="6"/>
      <c r="H54" s="17">
        <f>E54+F54</f>
        <v>7</v>
      </c>
      <c r="I54" s="57">
        <f t="shared" si="5"/>
        <v>0.8571428571428571</v>
      </c>
      <c r="J54" s="126"/>
    </row>
    <row r="55" spans="1:14" ht="30.75" thickBot="1" x14ac:dyDescent="0.3">
      <c r="A55" s="100">
        <v>11</v>
      </c>
      <c r="B55" s="105" t="s">
        <v>14</v>
      </c>
      <c r="C55" s="32">
        <v>1</v>
      </c>
      <c r="D55" s="51" t="s">
        <v>67</v>
      </c>
      <c r="E55" s="19">
        <v>8</v>
      </c>
      <c r="F55" s="19">
        <v>1</v>
      </c>
      <c r="G55" s="19"/>
      <c r="H55" s="19">
        <f>E55+F55</f>
        <v>9</v>
      </c>
      <c r="I55" s="52">
        <f t="shared" si="5"/>
        <v>0.88888888888888884</v>
      </c>
      <c r="J55" s="124">
        <f>+SUM(E55:E59)/SUM(H55:H59)</f>
        <v>0.83720930232558144</v>
      </c>
    </row>
    <row r="56" spans="1:14" ht="31.5" thickTop="1" thickBot="1" x14ac:dyDescent="0.3">
      <c r="A56" s="98"/>
      <c r="B56" s="112"/>
      <c r="C56" s="3">
        <v>2</v>
      </c>
      <c r="D56" s="10" t="s">
        <v>68</v>
      </c>
      <c r="E56" s="14">
        <v>7</v>
      </c>
      <c r="F56" s="14">
        <v>2</v>
      </c>
      <c r="G56" s="5"/>
      <c r="H56" s="14">
        <f t="shared" ref="H56:H58" si="13">E56+F56</f>
        <v>9</v>
      </c>
      <c r="I56" s="42">
        <f t="shared" si="5"/>
        <v>0.77777777777777779</v>
      </c>
      <c r="J56" s="125"/>
    </row>
    <row r="57" spans="1:14" ht="31.5" thickTop="1" thickBot="1" x14ac:dyDescent="0.3">
      <c r="A57" s="98"/>
      <c r="B57" s="112"/>
      <c r="C57" s="3">
        <v>3</v>
      </c>
      <c r="D57" s="10" t="s">
        <v>69</v>
      </c>
      <c r="E57" s="14">
        <v>6</v>
      </c>
      <c r="F57" s="14">
        <v>2</v>
      </c>
      <c r="G57" s="14"/>
      <c r="H57" s="14">
        <f t="shared" si="13"/>
        <v>8</v>
      </c>
      <c r="I57" s="42">
        <f t="shared" si="5"/>
        <v>0.75</v>
      </c>
      <c r="J57" s="125"/>
    </row>
    <row r="58" spans="1:14" ht="16.5" thickTop="1" thickBot="1" x14ac:dyDescent="0.3">
      <c r="A58" s="98"/>
      <c r="B58" s="112"/>
      <c r="C58" s="3">
        <v>4</v>
      </c>
      <c r="D58" s="10" t="s">
        <v>70</v>
      </c>
      <c r="E58" s="14">
        <v>7</v>
      </c>
      <c r="F58" s="14">
        <v>1</v>
      </c>
      <c r="G58" s="5"/>
      <c r="H58" s="14">
        <f t="shared" si="13"/>
        <v>8</v>
      </c>
      <c r="I58" s="42">
        <f t="shared" si="5"/>
        <v>0.875</v>
      </c>
      <c r="J58" s="125"/>
    </row>
    <row r="59" spans="1:14" ht="16.5" thickTop="1" thickBot="1" x14ac:dyDescent="0.3">
      <c r="A59" s="99"/>
      <c r="B59" s="113"/>
      <c r="C59" s="8">
        <v>5</v>
      </c>
      <c r="D59" s="34" t="s">
        <v>71</v>
      </c>
      <c r="E59" s="15">
        <v>8</v>
      </c>
      <c r="F59" s="15">
        <v>1</v>
      </c>
      <c r="G59" s="6"/>
      <c r="H59" s="15">
        <f>E59+F59</f>
        <v>9</v>
      </c>
      <c r="I59" s="53">
        <f t="shared" si="5"/>
        <v>0.88888888888888884</v>
      </c>
      <c r="J59" s="126"/>
    </row>
    <row r="60" spans="1:14" ht="30.75" thickBot="1" x14ac:dyDescent="0.3">
      <c r="A60" s="97">
        <v>12</v>
      </c>
      <c r="B60" s="114" t="s">
        <v>79</v>
      </c>
      <c r="C60" s="54">
        <v>1</v>
      </c>
      <c r="D60" s="29" t="s">
        <v>80</v>
      </c>
      <c r="E60" s="26"/>
      <c r="F60" s="26"/>
      <c r="G60" s="33"/>
      <c r="H60" s="26">
        <f>E60+F60</f>
        <v>0</v>
      </c>
      <c r="I60" s="56" t="e">
        <f>+E60/H60</f>
        <v>#DIV/0!</v>
      </c>
      <c r="J60" s="127" t="e">
        <f>+SUM(E60:E63)/SUM(H60:H63)</f>
        <v>#DIV/0!</v>
      </c>
      <c r="L60"/>
      <c r="M60"/>
      <c r="N60"/>
    </row>
    <row r="61" spans="1:14" ht="16.5" thickTop="1" thickBot="1" x14ac:dyDescent="0.3">
      <c r="A61" s="98"/>
      <c r="B61" s="112"/>
      <c r="C61" s="4">
        <v>2</v>
      </c>
      <c r="D61" s="11" t="s">
        <v>17</v>
      </c>
      <c r="E61" s="16"/>
      <c r="F61" s="16"/>
      <c r="G61" s="5"/>
      <c r="H61" s="16">
        <f t="shared" ref="H61:H63" si="14">E61+F61</f>
        <v>0</v>
      </c>
      <c r="I61" s="43" t="e">
        <f t="shared" ref="I61:I124" si="15">+E61/H61</f>
        <v>#DIV/0!</v>
      </c>
      <c r="J61" s="125"/>
      <c r="L61"/>
      <c r="M61"/>
      <c r="N61"/>
    </row>
    <row r="62" spans="1:14" ht="16.5" thickTop="1" thickBot="1" x14ac:dyDescent="0.3">
      <c r="A62" s="98"/>
      <c r="B62" s="112"/>
      <c r="C62" s="4">
        <v>3</v>
      </c>
      <c r="D62" s="11" t="s">
        <v>18</v>
      </c>
      <c r="E62" s="16"/>
      <c r="F62" s="16"/>
      <c r="G62" s="5"/>
      <c r="H62" s="16">
        <f t="shared" si="14"/>
        <v>0</v>
      </c>
      <c r="I62" s="43" t="e">
        <f t="shared" si="15"/>
        <v>#DIV/0!</v>
      </c>
      <c r="J62" s="125"/>
      <c r="L62"/>
      <c r="M62"/>
      <c r="N62"/>
    </row>
    <row r="63" spans="1:14" ht="31.5" thickTop="1" thickBot="1" x14ac:dyDescent="0.3">
      <c r="A63" s="99"/>
      <c r="B63" s="113"/>
      <c r="C63" s="9">
        <v>4</v>
      </c>
      <c r="D63" s="35" t="s">
        <v>19</v>
      </c>
      <c r="E63" s="17"/>
      <c r="F63" s="17"/>
      <c r="G63" s="6"/>
      <c r="H63" s="17">
        <f t="shared" si="14"/>
        <v>0</v>
      </c>
      <c r="I63" s="57" t="e">
        <f t="shared" si="15"/>
        <v>#DIV/0!</v>
      </c>
      <c r="J63" s="126"/>
      <c r="L63"/>
      <c r="M63"/>
      <c r="N63"/>
    </row>
    <row r="64" spans="1:14" ht="15.75" thickBot="1" x14ac:dyDescent="0.3">
      <c r="A64" s="100">
        <v>13</v>
      </c>
      <c r="B64" s="105" t="s">
        <v>81</v>
      </c>
      <c r="C64" s="32">
        <v>1</v>
      </c>
      <c r="D64" s="41" t="s">
        <v>82</v>
      </c>
      <c r="E64" s="19"/>
      <c r="F64" s="19"/>
      <c r="G64" s="33"/>
      <c r="H64" s="19">
        <f>+E64+F64</f>
        <v>0</v>
      </c>
      <c r="I64" s="52" t="e">
        <f t="shared" si="15"/>
        <v>#DIV/0!</v>
      </c>
      <c r="J64" s="124" t="e">
        <f>+SUM(E64:E68)/SUM(H64:H68)</f>
        <v>#DIV/0!</v>
      </c>
    </row>
    <row r="65" spans="1:10" ht="31.5" thickTop="1" thickBot="1" x14ac:dyDescent="0.3">
      <c r="A65" s="98"/>
      <c r="B65" s="112"/>
      <c r="C65" s="3">
        <v>2</v>
      </c>
      <c r="D65" s="18" t="s">
        <v>133</v>
      </c>
      <c r="E65" s="14"/>
      <c r="F65" s="14"/>
      <c r="G65" s="5"/>
      <c r="H65" s="14">
        <f>+E65+F65</f>
        <v>0</v>
      </c>
      <c r="I65" s="42" t="e">
        <f t="shared" si="15"/>
        <v>#DIV/0!</v>
      </c>
      <c r="J65" s="125"/>
    </row>
    <row r="66" spans="1:10" ht="31.5" thickTop="1" thickBot="1" x14ac:dyDescent="0.3">
      <c r="A66" s="98"/>
      <c r="B66" s="112"/>
      <c r="C66" s="3">
        <v>3</v>
      </c>
      <c r="D66" s="18" t="s">
        <v>83</v>
      </c>
      <c r="E66" s="14"/>
      <c r="F66" s="14"/>
      <c r="G66" s="5"/>
      <c r="H66" s="14">
        <f>+E66+F66</f>
        <v>0</v>
      </c>
      <c r="I66" s="42" t="e">
        <f t="shared" si="15"/>
        <v>#DIV/0!</v>
      </c>
      <c r="J66" s="125"/>
    </row>
    <row r="67" spans="1:10" ht="31.5" thickTop="1" thickBot="1" x14ac:dyDescent="0.3">
      <c r="A67" s="98"/>
      <c r="B67" s="112"/>
      <c r="C67" s="3">
        <v>4</v>
      </c>
      <c r="D67" s="18" t="s">
        <v>134</v>
      </c>
      <c r="E67" s="14"/>
      <c r="F67" s="14"/>
      <c r="G67" s="5"/>
      <c r="H67" s="14">
        <f t="shared" ref="H67:H68" si="16">+E67+F67</f>
        <v>0</v>
      </c>
      <c r="I67" s="42" t="e">
        <f t="shared" si="15"/>
        <v>#DIV/0!</v>
      </c>
      <c r="J67" s="125"/>
    </row>
    <row r="68" spans="1:10" ht="31.5" thickTop="1" thickBot="1" x14ac:dyDescent="0.3">
      <c r="A68" s="99"/>
      <c r="B68" s="113"/>
      <c r="C68" s="8">
        <v>5</v>
      </c>
      <c r="D68" s="36" t="s">
        <v>90</v>
      </c>
      <c r="E68" s="15"/>
      <c r="F68" s="15"/>
      <c r="G68" s="6"/>
      <c r="H68" s="15">
        <f t="shared" si="16"/>
        <v>0</v>
      </c>
      <c r="I68" s="53" t="e">
        <f t="shared" si="15"/>
        <v>#DIV/0!</v>
      </c>
      <c r="J68" s="126"/>
    </row>
    <row r="69" spans="1:10" ht="30.75" thickBot="1" x14ac:dyDescent="0.3">
      <c r="A69" s="97">
        <v>14</v>
      </c>
      <c r="B69" s="114" t="s">
        <v>91</v>
      </c>
      <c r="C69" s="54">
        <v>1</v>
      </c>
      <c r="D69" s="29" t="s">
        <v>84</v>
      </c>
      <c r="E69" s="26"/>
      <c r="F69" s="26"/>
      <c r="G69" s="26"/>
      <c r="H69" s="26">
        <f>+E69+F69</f>
        <v>0</v>
      </c>
      <c r="I69" s="56" t="e">
        <f t="shared" si="15"/>
        <v>#DIV/0!</v>
      </c>
      <c r="J69" s="127" t="e">
        <f>+SUM(E69:E76)/SUM(H69:H76)</f>
        <v>#DIV/0!</v>
      </c>
    </row>
    <row r="70" spans="1:10" ht="31.5" thickTop="1" thickBot="1" x14ac:dyDescent="0.3">
      <c r="A70" s="98"/>
      <c r="B70" s="112"/>
      <c r="C70" s="4">
        <v>2</v>
      </c>
      <c r="D70" s="13" t="s">
        <v>85</v>
      </c>
      <c r="E70" s="16"/>
      <c r="F70" s="16"/>
      <c r="G70" s="16"/>
      <c r="H70" s="16">
        <f t="shared" ref="H70:H76" si="17">+E70+F70</f>
        <v>0</v>
      </c>
      <c r="I70" s="43" t="e">
        <f t="shared" si="15"/>
        <v>#DIV/0!</v>
      </c>
      <c r="J70" s="125"/>
    </row>
    <row r="71" spans="1:10" ht="31.5" thickTop="1" thickBot="1" x14ac:dyDescent="0.3">
      <c r="A71" s="98"/>
      <c r="B71" s="112"/>
      <c r="C71" s="4">
        <v>3</v>
      </c>
      <c r="D71" s="13" t="s">
        <v>86</v>
      </c>
      <c r="E71" s="16"/>
      <c r="F71" s="16"/>
      <c r="G71" s="16"/>
      <c r="H71" s="16">
        <f t="shared" si="17"/>
        <v>0</v>
      </c>
      <c r="I71" s="43" t="e">
        <f t="shared" si="15"/>
        <v>#DIV/0!</v>
      </c>
      <c r="J71" s="125"/>
    </row>
    <row r="72" spans="1:10" ht="31.5" thickTop="1" thickBot="1" x14ac:dyDescent="0.3">
      <c r="A72" s="98"/>
      <c r="B72" s="112"/>
      <c r="C72" s="4">
        <v>4</v>
      </c>
      <c r="D72" s="13" t="s">
        <v>87</v>
      </c>
      <c r="E72" s="16"/>
      <c r="F72" s="16"/>
      <c r="G72" s="16"/>
      <c r="H72" s="16">
        <f t="shared" si="17"/>
        <v>0</v>
      </c>
      <c r="I72" s="43" t="e">
        <f t="shared" si="15"/>
        <v>#DIV/0!</v>
      </c>
      <c r="J72" s="125"/>
    </row>
    <row r="73" spans="1:10" ht="31.5" thickTop="1" thickBot="1" x14ac:dyDescent="0.3">
      <c r="A73" s="98"/>
      <c r="B73" s="112"/>
      <c r="C73" s="4">
        <v>5</v>
      </c>
      <c r="D73" s="13" t="s">
        <v>88</v>
      </c>
      <c r="E73" s="16"/>
      <c r="F73" s="16"/>
      <c r="G73" s="16"/>
      <c r="H73" s="16">
        <f t="shared" si="17"/>
        <v>0</v>
      </c>
      <c r="I73" s="43" t="e">
        <f t="shared" si="15"/>
        <v>#DIV/0!</v>
      </c>
      <c r="J73" s="125"/>
    </row>
    <row r="74" spans="1:10" ht="31.5" thickTop="1" thickBot="1" x14ac:dyDescent="0.3">
      <c r="A74" s="98"/>
      <c r="B74" s="112"/>
      <c r="C74" s="4">
        <v>6</v>
      </c>
      <c r="D74" s="13" t="s">
        <v>135</v>
      </c>
      <c r="E74" s="16"/>
      <c r="F74" s="16"/>
      <c r="G74" s="16"/>
      <c r="H74" s="16">
        <f t="shared" si="17"/>
        <v>0</v>
      </c>
      <c r="I74" s="43" t="e">
        <f t="shared" si="15"/>
        <v>#DIV/0!</v>
      </c>
      <c r="J74" s="125"/>
    </row>
    <row r="75" spans="1:10" ht="31.5" thickTop="1" thickBot="1" x14ac:dyDescent="0.3">
      <c r="A75" s="98"/>
      <c r="B75" s="112"/>
      <c r="C75" s="4">
        <v>7</v>
      </c>
      <c r="D75" s="13" t="s">
        <v>89</v>
      </c>
      <c r="E75" s="16"/>
      <c r="F75" s="16"/>
      <c r="G75" s="16"/>
      <c r="H75" s="16">
        <f t="shared" si="17"/>
        <v>0</v>
      </c>
      <c r="I75" s="43" t="e">
        <f t="shared" si="15"/>
        <v>#DIV/0!</v>
      </c>
      <c r="J75" s="125"/>
    </row>
    <row r="76" spans="1:10" ht="31.5" thickTop="1" thickBot="1" x14ac:dyDescent="0.3">
      <c r="A76" s="99"/>
      <c r="B76" s="113"/>
      <c r="C76" s="9">
        <v>8</v>
      </c>
      <c r="D76" s="31" t="s">
        <v>92</v>
      </c>
      <c r="E76" s="17"/>
      <c r="F76" s="17"/>
      <c r="G76" s="17"/>
      <c r="H76" s="17">
        <f t="shared" si="17"/>
        <v>0</v>
      </c>
      <c r="I76" s="57" t="e">
        <f t="shared" si="15"/>
        <v>#DIV/0!</v>
      </c>
      <c r="J76" s="126"/>
    </row>
    <row r="77" spans="1:10" s="25" customFormat="1" ht="30.75" thickBot="1" x14ac:dyDescent="0.3">
      <c r="A77" s="100">
        <v>15</v>
      </c>
      <c r="B77" s="115" t="s">
        <v>93</v>
      </c>
      <c r="C77" s="58">
        <v>1</v>
      </c>
      <c r="D77" s="41" t="s">
        <v>123</v>
      </c>
      <c r="E77" s="19">
        <v>10</v>
      </c>
      <c r="F77" s="19">
        <v>1</v>
      </c>
      <c r="G77" s="19"/>
      <c r="H77" s="19">
        <f>E77+F77</f>
        <v>11</v>
      </c>
      <c r="I77" s="52">
        <f t="shared" si="15"/>
        <v>0.90909090909090906</v>
      </c>
      <c r="J77" s="124">
        <f>+SUM(E77:E80)/SUM(H77:H80)</f>
        <v>0.88095238095238093</v>
      </c>
    </row>
    <row r="78" spans="1:10" s="25" customFormat="1" ht="31.5" thickTop="1" thickBot="1" x14ac:dyDescent="0.3">
      <c r="A78" s="103"/>
      <c r="B78" s="116"/>
      <c r="C78" s="20">
        <v>2</v>
      </c>
      <c r="D78" s="18" t="s">
        <v>94</v>
      </c>
      <c r="E78" s="14">
        <v>9</v>
      </c>
      <c r="F78" s="14">
        <v>1</v>
      </c>
      <c r="G78" s="14"/>
      <c r="H78" s="14">
        <f t="shared" ref="H78:H80" si="18">E78+F78</f>
        <v>10</v>
      </c>
      <c r="I78" s="42">
        <f t="shared" si="15"/>
        <v>0.9</v>
      </c>
      <c r="J78" s="125"/>
    </row>
    <row r="79" spans="1:10" s="25" customFormat="1" ht="31.5" thickTop="1" thickBot="1" x14ac:dyDescent="0.3">
      <c r="A79" s="103"/>
      <c r="B79" s="116"/>
      <c r="C79" s="20">
        <v>3</v>
      </c>
      <c r="D79" s="18" t="s">
        <v>95</v>
      </c>
      <c r="E79" s="14">
        <v>8</v>
      </c>
      <c r="F79" s="14">
        <v>2</v>
      </c>
      <c r="G79" s="14"/>
      <c r="H79" s="14">
        <f t="shared" si="18"/>
        <v>10</v>
      </c>
      <c r="I79" s="42">
        <f t="shared" si="15"/>
        <v>0.8</v>
      </c>
      <c r="J79" s="125"/>
    </row>
    <row r="80" spans="1:10" s="25" customFormat="1" ht="31.5" thickTop="1" thickBot="1" x14ac:dyDescent="0.3">
      <c r="A80" s="104"/>
      <c r="B80" s="117"/>
      <c r="C80" s="59">
        <v>4</v>
      </c>
      <c r="D80" s="36" t="s">
        <v>124</v>
      </c>
      <c r="E80" s="15">
        <v>10</v>
      </c>
      <c r="F80" s="15">
        <v>1</v>
      </c>
      <c r="G80" s="15"/>
      <c r="H80" s="15">
        <f t="shared" si="18"/>
        <v>11</v>
      </c>
      <c r="I80" s="53">
        <f t="shared" si="15"/>
        <v>0.90909090909090906</v>
      </c>
      <c r="J80" s="126"/>
    </row>
    <row r="81" spans="1:10" s="25" customFormat="1" ht="15.75" customHeight="1" thickBot="1" x14ac:dyDescent="0.3">
      <c r="A81" s="97">
        <v>16</v>
      </c>
      <c r="B81" s="114" t="s">
        <v>101</v>
      </c>
      <c r="C81" s="54">
        <v>1</v>
      </c>
      <c r="D81" s="29" t="s">
        <v>96</v>
      </c>
      <c r="E81" s="26"/>
      <c r="F81" s="26"/>
      <c r="G81" s="33"/>
      <c r="H81" s="26">
        <f>+E81+F81</f>
        <v>0</v>
      </c>
      <c r="I81" s="56" t="e">
        <f t="shared" si="15"/>
        <v>#DIV/0!</v>
      </c>
      <c r="J81" s="127" t="e">
        <f>+SUM(E81:E87)/SUM(H81:H87)</f>
        <v>#DIV/0!</v>
      </c>
    </row>
    <row r="82" spans="1:10" s="25" customFormat="1" ht="16.5" thickTop="1" thickBot="1" x14ac:dyDescent="0.3">
      <c r="A82" s="101"/>
      <c r="B82" s="122"/>
      <c r="C82" s="4">
        <v>2</v>
      </c>
      <c r="D82" s="13" t="s">
        <v>97</v>
      </c>
      <c r="E82" s="16"/>
      <c r="F82" s="16"/>
      <c r="G82" s="5"/>
      <c r="H82" s="16">
        <f t="shared" ref="H82:H87" si="19">+E82+F82</f>
        <v>0</v>
      </c>
      <c r="I82" s="43" t="e">
        <f t="shared" si="15"/>
        <v>#DIV/0!</v>
      </c>
      <c r="J82" s="125"/>
    </row>
    <row r="83" spans="1:10" s="25" customFormat="1" ht="31.5" thickTop="1" thickBot="1" x14ac:dyDescent="0.3">
      <c r="A83" s="101"/>
      <c r="B83" s="122"/>
      <c r="C83" s="4">
        <v>3</v>
      </c>
      <c r="D83" s="13" t="s">
        <v>98</v>
      </c>
      <c r="E83" s="16"/>
      <c r="F83" s="16"/>
      <c r="G83" s="5"/>
      <c r="H83" s="16">
        <f t="shared" si="19"/>
        <v>0</v>
      </c>
      <c r="I83" s="43" t="e">
        <f t="shared" si="15"/>
        <v>#DIV/0!</v>
      </c>
      <c r="J83" s="125"/>
    </row>
    <row r="84" spans="1:10" s="25" customFormat="1" ht="31.5" thickTop="1" thickBot="1" x14ac:dyDescent="0.3">
      <c r="A84" s="101"/>
      <c r="B84" s="122"/>
      <c r="C84" s="4">
        <v>4</v>
      </c>
      <c r="D84" s="13" t="s">
        <v>99</v>
      </c>
      <c r="E84" s="16"/>
      <c r="F84" s="16"/>
      <c r="G84" s="5"/>
      <c r="H84" s="16">
        <f t="shared" si="19"/>
        <v>0</v>
      </c>
      <c r="I84" s="43" t="e">
        <f t="shared" si="15"/>
        <v>#DIV/0!</v>
      </c>
      <c r="J84" s="125"/>
    </row>
    <row r="85" spans="1:10" s="25" customFormat="1" ht="46.5" thickTop="1" thickBot="1" x14ac:dyDescent="0.3">
      <c r="A85" s="101"/>
      <c r="B85" s="122"/>
      <c r="C85" s="4">
        <v>5</v>
      </c>
      <c r="D85" s="13" t="s">
        <v>136</v>
      </c>
      <c r="E85" s="16"/>
      <c r="F85" s="16"/>
      <c r="G85" s="5"/>
      <c r="H85" s="16">
        <f t="shared" si="19"/>
        <v>0</v>
      </c>
      <c r="I85" s="43" t="e">
        <f t="shared" si="15"/>
        <v>#DIV/0!</v>
      </c>
      <c r="J85" s="125"/>
    </row>
    <row r="86" spans="1:10" s="25" customFormat="1" ht="31.5" thickTop="1" thickBot="1" x14ac:dyDescent="0.3">
      <c r="A86" s="101"/>
      <c r="B86" s="122"/>
      <c r="C86" s="4">
        <v>6</v>
      </c>
      <c r="D86" s="13" t="s">
        <v>100</v>
      </c>
      <c r="E86" s="16"/>
      <c r="F86" s="16"/>
      <c r="G86" s="5"/>
      <c r="H86" s="16">
        <f t="shared" si="19"/>
        <v>0</v>
      </c>
      <c r="I86" s="43" t="e">
        <f t="shared" si="15"/>
        <v>#DIV/0!</v>
      </c>
      <c r="J86" s="125"/>
    </row>
    <row r="87" spans="1:10" s="25" customFormat="1" ht="46.5" thickTop="1" thickBot="1" x14ac:dyDescent="0.3">
      <c r="A87" s="102"/>
      <c r="B87" s="123"/>
      <c r="C87" s="9">
        <v>7</v>
      </c>
      <c r="D87" s="31" t="s">
        <v>137</v>
      </c>
      <c r="E87" s="17"/>
      <c r="F87" s="17"/>
      <c r="G87" s="6"/>
      <c r="H87" s="17">
        <f t="shared" si="19"/>
        <v>0</v>
      </c>
      <c r="I87" s="57" t="e">
        <f t="shared" si="15"/>
        <v>#DIV/0!</v>
      </c>
      <c r="J87" s="126"/>
    </row>
    <row r="88" spans="1:10" s="25" customFormat="1" ht="30.75" customHeight="1" thickBot="1" x14ac:dyDescent="0.3">
      <c r="A88" s="100">
        <v>17</v>
      </c>
      <c r="B88" s="105" t="s">
        <v>102</v>
      </c>
      <c r="C88" s="60">
        <v>8</v>
      </c>
      <c r="D88" s="37" t="s">
        <v>103</v>
      </c>
      <c r="E88" s="19"/>
      <c r="F88" s="19"/>
      <c r="G88" s="33"/>
      <c r="H88" s="19">
        <f>+E88+F88</f>
        <v>0</v>
      </c>
      <c r="I88" s="52" t="e">
        <f t="shared" si="15"/>
        <v>#DIV/0!</v>
      </c>
      <c r="J88" s="124" t="e">
        <f>+SUM(E88:E94)/SUM(H88:H94)</f>
        <v>#DIV/0!</v>
      </c>
    </row>
    <row r="89" spans="1:10" s="25" customFormat="1" ht="31.5" thickTop="1" thickBot="1" x14ac:dyDescent="0.3">
      <c r="A89" s="103"/>
      <c r="B89" s="106"/>
      <c r="C89" s="23">
        <v>9</v>
      </c>
      <c r="D89" s="38" t="s">
        <v>104</v>
      </c>
      <c r="E89" s="14"/>
      <c r="F89" s="14"/>
      <c r="G89" s="5"/>
      <c r="H89" s="14">
        <f t="shared" ref="H89:H103" si="20">+E89+F89</f>
        <v>0</v>
      </c>
      <c r="I89" s="42" t="e">
        <f t="shared" si="15"/>
        <v>#DIV/0!</v>
      </c>
      <c r="J89" s="125"/>
    </row>
    <row r="90" spans="1:10" s="25" customFormat="1" ht="16.5" thickTop="1" thickBot="1" x14ac:dyDescent="0.3">
      <c r="A90" s="103"/>
      <c r="B90" s="106"/>
      <c r="C90" s="23">
        <v>10</v>
      </c>
      <c r="D90" s="38" t="s">
        <v>105</v>
      </c>
      <c r="E90" s="14"/>
      <c r="F90" s="14"/>
      <c r="G90" s="5"/>
      <c r="H90" s="14">
        <f t="shared" si="20"/>
        <v>0</v>
      </c>
      <c r="I90" s="42" t="e">
        <f t="shared" si="15"/>
        <v>#DIV/0!</v>
      </c>
      <c r="J90" s="125"/>
    </row>
    <row r="91" spans="1:10" s="25" customFormat="1" ht="31.5" thickTop="1" thickBot="1" x14ac:dyDescent="0.3">
      <c r="A91" s="103"/>
      <c r="B91" s="106"/>
      <c r="C91" s="23">
        <v>11</v>
      </c>
      <c r="D91" s="38" t="s">
        <v>106</v>
      </c>
      <c r="E91" s="14"/>
      <c r="F91" s="14"/>
      <c r="G91" s="5"/>
      <c r="H91" s="14">
        <f t="shared" si="20"/>
        <v>0</v>
      </c>
      <c r="I91" s="42" t="e">
        <f t="shared" si="15"/>
        <v>#DIV/0!</v>
      </c>
      <c r="J91" s="125"/>
    </row>
    <row r="92" spans="1:10" s="25" customFormat="1" ht="16.5" thickTop="1" thickBot="1" x14ac:dyDescent="0.3">
      <c r="A92" s="103"/>
      <c r="B92" s="106"/>
      <c r="C92" s="23">
        <v>12</v>
      </c>
      <c r="D92" s="38" t="s">
        <v>107</v>
      </c>
      <c r="E92" s="14"/>
      <c r="F92" s="14"/>
      <c r="G92" s="5"/>
      <c r="H92" s="14">
        <f t="shared" si="20"/>
        <v>0</v>
      </c>
      <c r="I92" s="42" t="e">
        <f t="shared" si="15"/>
        <v>#DIV/0!</v>
      </c>
      <c r="J92" s="125"/>
    </row>
    <row r="93" spans="1:10" s="25" customFormat="1" ht="31.5" thickTop="1" thickBot="1" x14ac:dyDescent="0.3">
      <c r="A93" s="103"/>
      <c r="B93" s="106"/>
      <c r="C93" s="23">
        <v>13</v>
      </c>
      <c r="D93" s="38" t="s">
        <v>108</v>
      </c>
      <c r="E93" s="14"/>
      <c r="F93" s="14"/>
      <c r="G93" s="5"/>
      <c r="H93" s="14">
        <f t="shared" si="20"/>
        <v>0</v>
      </c>
      <c r="I93" s="42" t="e">
        <f t="shared" si="15"/>
        <v>#DIV/0!</v>
      </c>
      <c r="J93" s="125"/>
    </row>
    <row r="94" spans="1:10" s="25" customFormat="1" ht="31.5" thickTop="1" thickBot="1" x14ac:dyDescent="0.3">
      <c r="A94" s="104"/>
      <c r="B94" s="107"/>
      <c r="C94" s="24">
        <v>14</v>
      </c>
      <c r="D94" s="39" t="s">
        <v>109</v>
      </c>
      <c r="E94" s="15"/>
      <c r="F94" s="15"/>
      <c r="G94" s="6"/>
      <c r="H94" s="15">
        <f t="shared" si="20"/>
        <v>0</v>
      </c>
      <c r="I94" s="53" t="e">
        <f t="shared" si="15"/>
        <v>#DIV/0!</v>
      </c>
      <c r="J94" s="126"/>
    </row>
    <row r="95" spans="1:10" ht="15.75" thickBot="1" x14ac:dyDescent="0.3">
      <c r="A95" s="108">
        <v>18</v>
      </c>
      <c r="B95" s="118" t="s">
        <v>110</v>
      </c>
      <c r="C95" s="61">
        <v>1</v>
      </c>
      <c r="D95" s="62" t="s">
        <v>111</v>
      </c>
      <c r="E95" s="63"/>
      <c r="F95" s="63"/>
      <c r="G95" s="64"/>
      <c r="H95" s="63">
        <f t="shared" si="20"/>
        <v>0</v>
      </c>
      <c r="I95" s="65" t="e">
        <f t="shared" si="15"/>
        <v>#DIV/0!</v>
      </c>
      <c r="J95" s="128" t="e">
        <f>+SUM(E95:E103)/SUM(H95:H103)</f>
        <v>#DIV/0!</v>
      </c>
    </row>
    <row r="96" spans="1:10" ht="31.5" thickTop="1" thickBot="1" x14ac:dyDescent="0.3">
      <c r="A96" s="109"/>
      <c r="B96" s="119"/>
      <c r="C96" s="21">
        <v>2</v>
      </c>
      <c r="D96" s="40" t="s">
        <v>112</v>
      </c>
      <c r="E96" s="44"/>
      <c r="F96" s="44"/>
      <c r="G96" s="45"/>
      <c r="H96" s="44">
        <f t="shared" si="20"/>
        <v>0</v>
      </c>
      <c r="I96" s="46" t="e">
        <f t="shared" si="15"/>
        <v>#DIV/0!</v>
      </c>
      <c r="J96" s="125"/>
    </row>
    <row r="97" spans="1:10" ht="31.5" thickTop="1" thickBot="1" x14ac:dyDescent="0.3">
      <c r="A97" s="109"/>
      <c r="B97" s="119"/>
      <c r="C97" s="21">
        <v>3</v>
      </c>
      <c r="D97" s="40" t="s">
        <v>113</v>
      </c>
      <c r="E97" s="44"/>
      <c r="F97" s="44"/>
      <c r="G97" s="45"/>
      <c r="H97" s="44">
        <f t="shared" si="20"/>
        <v>0</v>
      </c>
      <c r="I97" s="46" t="e">
        <f t="shared" si="15"/>
        <v>#DIV/0!</v>
      </c>
      <c r="J97" s="125"/>
    </row>
    <row r="98" spans="1:10" ht="46.5" thickTop="1" thickBot="1" x14ac:dyDescent="0.3">
      <c r="A98" s="109"/>
      <c r="B98" s="119"/>
      <c r="C98" s="21">
        <v>4</v>
      </c>
      <c r="D98" s="40" t="s">
        <v>114</v>
      </c>
      <c r="E98" s="44"/>
      <c r="F98" s="44"/>
      <c r="G98" s="45"/>
      <c r="H98" s="44">
        <f t="shared" si="20"/>
        <v>0</v>
      </c>
      <c r="I98" s="46" t="e">
        <f t="shared" si="15"/>
        <v>#DIV/0!</v>
      </c>
      <c r="J98" s="125"/>
    </row>
    <row r="99" spans="1:10" ht="16.5" thickTop="1" thickBot="1" x14ac:dyDescent="0.3">
      <c r="A99" s="109"/>
      <c r="B99" s="119"/>
      <c r="C99" s="21">
        <v>5</v>
      </c>
      <c r="D99" s="40" t="s">
        <v>115</v>
      </c>
      <c r="E99" s="44"/>
      <c r="F99" s="44"/>
      <c r="G99" s="45"/>
      <c r="H99" s="44">
        <f t="shared" si="20"/>
        <v>0</v>
      </c>
      <c r="I99" s="46" t="e">
        <f t="shared" si="15"/>
        <v>#DIV/0!</v>
      </c>
      <c r="J99" s="125"/>
    </row>
    <row r="100" spans="1:10" ht="31.5" thickTop="1" thickBot="1" x14ac:dyDescent="0.3">
      <c r="A100" s="109"/>
      <c r="B100" s="119"/>
      <c r="C100" s="21">
        <v>6</v>
      </c>
      <c r="D100" s="40" t="s">
        <v>116</v>
      </c>
      <c r="E100" s="44"/>
      <c r="F100" s="44"/>
      <c r="G100" s="45"/>
      <c r="H100" s="44">
        <f t="shared" si="20"/>
        <v>0</v>
      </c>
      <c r="I100" s="46" t="e">
        <f t="shared" si="15"/>
        <v>#DIV/0!</v>
      </c>
      <c r="J100" s="125"/>
    </row>
    <row r="101" spans="1:10" ht="16.5" thickTop="1" thickBot="1" x14ac:dyDescent="0.3">
      <c r="A101" s="109"/>
      <c r="B101" s="119"/>
      <c r="C101" s="21" t="s">
        <v>117</v>
      </c>
      <c r="D101" s="13" t="s">
        <v>138</v>
      </c>
      <c r="E101" s="44"/>
      <c r="F101" s="44"/>
      <c r="G101" s="45"/>
      <c r="H101" s="44">
        <f t="shared" si="20"/>
        <v>0</v>
      </c>
      <c r="I101" s="46" t="e">
        <f t="shared" si="15"/>
        <v>#DIV/0!</v>
      </c>
      <c r="J101" s="125"/>
    </row>
    <row r="102" spans="1:10" ht="16.5" thickTop="1" thickBot="1" x14ac:dyDescent="0.3">
      <c r="A102" s="109"/>
      <c r="B102" s="119"/>
      <c r="C102" s="21" t="s">
        <v>118</v>
      </c>
      <c r="D102" s="13" t="s">
        <v>139</v>
      </c>
      <c r="E102" s="44"/>
      <c r="F102" s="44"/>
      <c r="G102" s="45"/>
      <c r="H102" s="44">
        <f t="shared" si="20"/>
        <v>0</v>
      </c>
      <c r="I102" s="46" t="e">
        <f t="shared" si="15"/>
        <v>#DIV/0!</v>
      </c>
      <c r="J102" s="125"/>
    </row>
    <row r="103" spans="1:10" ht="31.5" thickTop="1" thickBot="1" x14ac:dyDescent="0.3">
      <c r="A103" s="110"/>
      <c r="B103" s="120"/>
      <c r="C103" s="22" t="s">
        <v>119</v>
      </c>
      <c r="D103" s="31" t="s">
        <v>140</v>
      </c>
      <c r="E103" s="66"/>
      <c r="F103" s="66"/>
      <c r="G103" s="67"/>
      <c r="H103" s="66">
        <f t="shared" si="20"/>
        <v>0</v>
      </c>
      <c r="I103" s="68" t="e">
        <f t="shared" si="15"/>
        <v>#DIV/0!</v>
      </c>
      <c r="J103" s="126"/>
    </row>
    <row r="104" spans="1:10" ht="15.75" thickBot="1" x14ac:dyDescent="0.3">
      <c r="A104" s="100">
        <v>19</v>
      </c>
      <c r="B104" s="105" t="s">
        <v>141</v>
      </c>
      <c r="C104" s="32">
        <v>1</v>
      </c>
      <c r="D104" s="41" t="s">
        <v>38</v>
      </c>
      <c r="E104" s="19"/>
      <c r="F104" s="19"/>
      <c r="G104" s="33"/>
      <c r="H104" s="19">
        <f>+E104+F104</f>
        <v>0</v>
      </c>
      <c r="I104" s="52" t="e">
        <f t="shared" si="15"/>
        <v>#DIV/0!</v>
      </c>
      <c r="J104" s="124" t="e">
        <f>+SUM(E104:E111)/SUM(H104:H111)</f>
        <v>#DIV/0!</v>
      </c>
    </row>
    <row r="105" spans="1:10" ht="16.5" thickTop="1" thickBot="1" x14ac:dyDescent="0.3">
      <c r="A105" s="103"/>
      <c r="B105" s="112"/>
      <c r="C105" s="3">
        <v>2</v>
      </c>
      <c r="D105" s="10" t="s">
        <v>65</v>
      </c>
      <c r="E105" s="14"/>
      <c r="F105" s="14"/>
      <c r="G105" s="5"/>
      <c r="H105" s="14">
        <f t="shared" ref="H105:H111" si="21">+E105+F105</f>
        <v>0</v>
      </c>
      <c r="I105" s="42" t="e">
        <f t="shared" si="15"/>
        <v>#DIV/0!</v>
      </c>
      <c r="J105" s="125"/>
    </row>
    <row r="106" spans="1:10" ht="31.5" thickTop="1" thickBot="1" x14ac:dyDescent="0.3">
      <c r="A106" s="103"/>
      <c r="B106" s="112"/>
      <c r="C106" s="3">
        <v>3</v>
      </c>
      <c r="D106" s="34" t="s">
        <v>66</v>
      </c>
      <c r="E106" s="14"/>
      <c r="F106" s="14"/>
      <c r="G106" s="5"/>
      <c r="H106" s="14">
        <f t="shared" si="21"/>
        <v>0</v>
      </c>
      <c r="I106" s="42" t="e">
        <f t="shared" si="15"/>
        <v>#DIV/0!</v>
      </c>
      <c r="J106" s="125"/>
    </row>
    <row r="107" spans="1:10" ht="16.5" thickTop="1" thickBot="1" x14ac:dyDescent="0.3">
      <c r="A107" s="103"/>
      <c r="B107" s="112"/>
      <c r="C107" s="3">
        <v>4</v>
      </c>
      <c r="D107" s="18" t="s">
        <v>120</v>
      </c>
      <c r="E107" s="14"/>
      <c r="F107" s="14"/>
      <c r="G107" s="5"/>
      <c r="H107" s="14">
        <f t="shared" si="21"/>
        <v>0</v>
      </c>
      <c r="I107" s="42" t="e">
        <f t="shared" si="15"/>
        <v>#DIV/0!</v>
      </c>
      <c r="J107" s="125"/>
    </row>
    <row r="108" spans="1:10" ht="16.5" thickTop="1" thickBot="1" x14ac:dyDescent="0.3">
      <c r="A108" s="103"/>
      <c r="B108" s="112"/>
      <c r="C108" s="3">
        <v>5</v>
      </c>
      <c r="D108" s="18" t="s">
        <v>121</v>
      </c>
      <c r="E108" s="14"/>
      <c r="F108" s="14"/>
      <c r="G108" s="5"/>
      <c r="H108" s="14">
        <f t="shared" si="21"/>
        <v>0</v>
      </c>
      <c r="I108" s="42" t="e">
        <f t="shared" si="15"/>
        <v>#DIV/0!</v>
      </c>
      <c r="J108" s="125"/>
    </row>
    <row r="109" spans="1:10" ht="16.5" thickTop="1" thickBot="1" x14ac:dyDescent="0.3">
      <c r="A109" s="103"/>
      <c r="B109" s="112"/>
      <c r="C109" s="3">
        <v>6</v>
      </c>
      <c r="D109" s="18" t="s">
        <v>142</v>
      </c>
      <c r="E109" s="14"/>
      <c r="F109" s="14"/>
      <c r="G109" s="5"/>
      <c r="H109" s="14">
        <f t="shared" si="21"/>
        <v>0</v>
      </c>
      <c r="I109" s="42" t="e">
        <f t="shared" si="15"/>
        <v>#DIV/0!</v>
      </c>
      <c r="J109" s="125"/>
    </row>
    <row r="110" spans="1:10" ht="16.5" thickTop="1" thickBot="1" x14ac:dyDescent="0.3">
      <c r="A110" s="103"/>
      <c r="B110" s="112"/>
      <c r="C110" s="3">
        <v>7</v>
      </c>
      <c r="D110" s="18" t="s">
        <v>52</v>
      </c>
      <c r="E110" s="14"/>
      <c r="F110" s="14"/>
      <c r="G110" s="5"/>
      <c r="H110" s="14">
        <f t="shared" si="21"/>
        <v>0</v>
      </c>
      <c r="I110" s="42" t="e">
        <f t="shared" si="15"/>
        <v>#DIV/0!</v>
      </c>
      <c r="J110" s="125"/>
    </row>
    <row r="111" spans="1:10" ht="16.5" thickTop="1" thickBot="1" x14ac:dyDescent="0.3">
      <c r="A111" s="104"/>
      <c r="B111" s="113"/>
      <c r="C111" s="8">
        <v>8</v>
      </c>
      <c r="D111" s="36" t="s">
        <v>130</v>
      </c>
      <c r="E111" s="15"/>
      <c r="F111" s="15"/>
      <c r="G111" s="6"/>
      <c r="H111" s="15">
        <f t="shared" si="21"/>
        <v>0</v>
      </c>
      <c r="I111" s="53" t="e">
        <f t="shared" si="15"/>
        <v>#DIV/0!</v>
      </c>
      <c r="J111" s="126"/>
    </row>
    <row r="112" spans="1:10" s="25" customFormat="1" ht="30.75" thickBot="1" x14ac:dyDescent="0.3">
      <c r="A112" s="97">
        <v>20</v>
      </c>
      <c r="B112" s="121" t="s">
        <v>122</v>
      </c>
      <c r="C112" s="28">
        <v>1</v>
      </c>
      <c r="D112" s="29" t="s">
        <v>123</v>
      </c>
      <c r="E112" s="26"/>
      <c r="F112" s="26"/>
      <c r="G112" s="33"/>
      <c r="H112" s="26">
        <f>E112+F112</f>
        <v>0</v>
      </c>
      <c r="I112" s="56" t="e">
        <f t="shared" si="15"/>
        <v>#DIV/0!</v>
      </c>
      <c r="J112" s="127" t="e">
        <f>+SUM(E112:E114)/SUM(H112:H114)</f>
        <v>#DIV/0!</v>
      </c>
    </row>
    <row r="113" spans="1:10" s="25" customFormat="1" ht="31.5" thickTop="1" thickBot="1" x14ac:dyDescent="0.3">
      <c r="A113" s="101"/>
      <c r="B113" s="116"/>
      <c r="C113" s="27">
        <v>2</v>
      </c>
      <c r="D113" s="13" t="s">
        <v>143</v>
      </c>
      <c r="E113" s="16"/>
      <c r="F113" s="16"/>
      <c r="G113" s="5"/>
      <c r="H113" s="16">
        <f t="shared" ref="H113:H114" si="22">E113+F113</f>
        <v>0</v>
      </c>
      <c r="I113" s="43" t="e">
        <f t="shared" si="15"/>
        <v>#DIV/0!</v>
      </c>
      <c r="J113" s="125"/>
    </row>
    <row r="114" spans="1:10" s="25" customFormat="1" ht="31.5" thickTop="1" thickBot="1" x14ac:dyDescent="0.3">
      <c r="A114" s="102"/>
      <c r="B114" s="117"/>
      <c r="C114" s="30">
        <v>3</v>
      </c>
      <c r="D114" s="31" t="s">
        <v>125</v>
      </c>
      <c r="E114" s="17"/>
      <c r="F114" s="17"/>
      <c r="G114" s="6"/>
      <c r="H114" s="17">
        <f t="shared" si="22"/>
        <v>0</v>
      </c>
      <c r="I114" s="57" t="e">
        <f t="shared" si="15"/>
        <v>#DIV/0!</v>
      </c>
      <c r="J114" s="126"/>
    </row>
    <row r="115" spans="1:10" ht="45.75" thickBot="1" x14ac:dyDescent="0.3">
      <c r="A115" s="100">
        <v>21</v>
      </c>
      <c r="B115" s="105" t="s">
        <v>126</v>
      </c>
      <c r="C115" s="32">
        <v>1</v>
      </c>
      <c r="D115" s="41" t="s">
        <v>144</v>
      </c>
      <c r="E115" s="19"/>
      <c r="F115" s="19"/>
      <c r="G115" s="33"/>
      <c r="H115" s="19">
        <f>+E115+F115</f>
        <v>0</v>
      </c>
      <c r="I115" s="52" t="e">
        <f t="shared" si="15"/>
        <v>#DIV/0!</v>
      </c>
      <c r="J115" s="124" t="e">
        <f>+SUM(E115:E120)/SUM(H115:H120)</f>
        <v>#DIV/0!</v>
      </c>
    </row>
    <row r="116" spans="1:10" ht="31.5" thickTop="1" thickBot="1" x14ac:dyDescent="0.3">
      <c r="A116" s="103"/>
      <c r="B116" s="112"/>
      <c r="C116" s="3">
        <v>2</v>
      </c>
      <c r="D116" s="18" t="s">
        <v>127</v>
      </c>
      <c r="E116" s="14"/>
      <c r="F116" s="14"/>
      <c r="G116" s="5"/>
      <c r="H116" s="14">
        <f t="shared" ref="H116:H120" si="23">+E116+F116</f>
        <v>0</v>
      </c>
      <c r="I116" s="42" t="e">
        <f t="shared" si="15"/>
        <v>#DIV/0!</v>
      </c>
      <c r="J116" s="125"/>
    </row>
    <row r="117" spans="1:10" ht="31.5" thickTop="1" thickBot="1" x14ac:dyDescent="0.3">
      <c r="A117" s="103"/>
      <c r="B117" s="112"/>
      <c r="C117" s="3">
        <v>3</v>
      </c>
      <c r="D117" s="18" t="s">
        <v>145</v>
      </c>
      <c r="E117" s="14"/>
      <c r="F117" s="14"/>
      <c r="G117" s="5"/>
      <c r="H117" s="14">
        <f t="shared" si="23"/>
        <v>0</v>
      </c>
      <c r="I117" s="42" t="e">
        <f t="shared" si="15"/>
        <v>#DIV/0!</v>
      </c>
      <c r="J117" s="125"/>
    </row>
    <row r="118" spans="1:10" ht="16.5" thickTop="1" thickBot="1" x14ac:dyDescent="0.3">
      <c r="A118" s="103"/>
      <c r="B118" s="112"/>
      <c r="C118" s="3">
        <v>4</v>
      </c>
      <c r="D118" s="18" t="s">
        <v>146</v>
      </c>
      <c r="E118" s="14"/>
      <c r="F118" s="14"/>
      <c r="G118" s="5"/>
      <c r="H118" s="14">
        <f t="shared" si="23"/>
        <v>0</v>
      </c>
      <c r="I118" s="42" t="e">
        <f t="shared" si="15"/>
        <v>#DIV/0!</v>
      </c>
      <c r="J118" s="125"/>
    </row>
    <row r="119" spans="1:10" ht="31.5" thickTop="1" thickBot="1" x14ac:dyDescent="0.3">
      <c r="A119" s="103"/>
      <c r="B119" s="112"/>
      <c r="C119" s="3">
        <v>5</v>
      </c>
      <c r="D119" s="18" t="s">
        <v>147</v>
      </c>
      <c r="E119" s="14"/>
      <c r="F119" s="14"/>
      <c r="G119" s="5"/>
      <c r="H119" s="14">
        <f t="shared" si="23"/>
        <v>0</v>
      </c>
      <c r="I119" s="42" t="e">
        <f t="shared" si="15"/>
        <v>#DIV/0!</v>
      </c>
      <c r="J119" s="125"/>
    </row>
    <row r="120" spans="1:10" ht="16.5" thickTop="1" thickBot="1" x14ac:dyDescent="0.3">
      <c r="A120" s="104"/>
      <c r="B120" s="113"/>
      <c r="C120" s="8">
        <v>6</v>
      </c>
      <c r="D120" s="36" t="s">
        <v>128</v>
      </c>
      <c r="E120" s="15"/>
      <c r="F120" s="15"/>
      <c r="G120" s="6"/>
      <c r="H120" s="15">
        <f t="shared" si="23"/>
        <v>0</v>
      </c>
      <c r="I120" s="53" t="e">
        <f t="shared" si="15"/>
        <v>#DIV/0!</v>
      </c>
      <c r="J120" s="126"/>
    </row>
    <row r="121" spans="1:10" ht="15.75" thickBot="1" x14ac:dyDescent="0.3">
      <c r="A121" s="97">
        <v>22</v>
      </c>
      <c r="B121" s="114" t="s">
        <v>129</v>
      </c>
      <c r="C121" s="54">
        <v>1</v>
      </c>
      <c r="D121" s="29" t="s">
        <v>52</v>
      </c>
      <c r="E121" s="26">
        <v>8</v>
      </c>
      <c r="F121" s="26">
        <v>1</v>
      </c>
      <c r="G121" s="33"/>
      <c r="H121" s="26">
        <f>+E121+F121</f>
        <v>9</v>
      </c>
      <c r="I121" s="56">
        <f t="shared" si="15"/>
        <v>0.88888888888888884</v>
      </c>
      <c r="J121" s="127">
        <f>+SUM(E121:E125)/SUM(H121:H125)</f>
        <v>0.83720930232558144</v>
      </c>
    </row>
    <row r="122" spans="1:10" ht="16.5" thickTop="1" thickBot="1" x14ac:dyDescent="0.3">
      <c r="A122" s="101"/>
      <c r="B122" s="112"/>
      <c r="C122" s="4">
        <v>2</v>
      </c>
      <c r="D122" s="13" t="s">
        <v>130</v>
      </c>
      <c r="E122" s="16">
        <v>7</v>
      </c>
      <c r="F122" s="16">
        <v>2</v>
      </c>
      <c r="G122" s="5"/>
      <c r="H122" s="16">
        <f>+E122+F122</f>
        <v>9</v>
      </c>
      <c r="I122" s="43">
        <f t="shared" si="15"/>
        <v>0.77777777777777779</v>
      </c>
      <c r="J122" s="125"/>
    </row>
    <row r="123" spans="1:10" ht="46.5" thickTop="1" thickBot="1" x14ac:dyDescent="0.3">
      <c r="A123" s="101"/>
      <c r="B123" s="112"/>
      <c r="C123" s="4">
        <v>3</v>
      </c>
      <c r="D123" s="13" t="s">
        <v>148</v>
      </c>
      <c r="E123" s="16">
        <v>6</v>
      </c>
      <c r="F123" s="16">
        <v>2</v>
      </c>
      <c r="G123" s="5"/>
      <c r="H123" s="16">
        <f>+E123+F123</f>
        <v>8</v>
      </c>
      <c r="I123" s="43">
        <f t="shared" si="15"/>
        <v>0.75</v>
      </c>
      <c r="J123" s="125"/>
    </row>
    <row r="124" spans="1:10" ht="46.5" thickTop="1" thickBot="1" x14ac:dyDescent="0.3">
      <c r="A124" s="101"/>
      <c r="B124" s="112"/>
      <c r="C124" s="4">
        <v>4</v>
      </c>
      <c r="D124" s="13" t="s">
        <v>131</v>
      </c>
      <c r="E124" s="16">
        <v>7</v>
      </c>
      <c r="F124" s="16">
        <v>1</v>
      </c>
      <c r="G124" s="5"/>
      <c r="H124" s="16">
        <f t="shared" ref="H124:H125" si="24">+E124+F124</f>
        <v>8</v>
      </c>
      <c r="I124" s="43">
        <f t="shared" si="15"/>
        <v>0.875</v>
      </c>
      <c r="J124" s="125"/>
    </row>
    <row r="125" spans="1:10" ht="31.5" thickTop="1" thickBot="1" x14ac:dyDescent="0.3">
      <c r="A125" s="102"/>
      <c r="B125" s="113"/>
      <c r="C125" s="9">
        <v>5</v>
      </c>
      <c r="D125" s="31" t="s">
        <v>132</v>
      </c>
      <c r="E125" s="17">
        <v>8</v>
      </c>
      <c r="F125" s="17">
        <v>1</v>
      </c>
      <c r="G125" s="6"/>
      <c r="H125" s="17">
        <f t="shared" si="24"/>
        <v>9</v>
      </c>
      <c r="I125" s="57">
        <f t="shared" ref="I125" si="25">+E125/H125</f>
        <v>0.88888888888888884</v>
      </c>
      <c r="J125" s="126"/>
    </row>
    <row r="126" spans="1:10" ht="15.75" thickBot="1" x14ac:dyDescent="0.3">
      <c r="A126" s="69"/>
      <c r="B126" s="70" t="s">
        <v>15</v>
      </c>
      <c r="C126" s="70"/>
      <c r="D126" s="70"/>
      <c r="E126" s="70">
        <f>SUM(E3:E125)</f>
        <v>517</v>
      </c>
      <c r="F126" s="70"/>
      <c r="G126" s="70"/>
      <c r="H126" s="70">
        <f>SUM(H3:H125)</f>
        <v>603</v>
      </c>
      <c r="I126" s="71"/>
      <c r="J126" s="72">
        <f>+E126/H126</f>
        <v>0.857379767827529</v>
      </c>
    </row>
  </sheetData>
  <mergeCells count="66">
    <mergeCell ref="J115:J120"/>
    <mergeCell ref="J121:J125"/>
    <mergeCell ref="J81:J87"/>
    <mergeCell ref="J88:J94"/>
    <mergeCell ref="J95:J103"/>
    <mergeCell ref="J104:J111"/>
    <mergeCell ref="J112:J114"/>
    <mergeCell ref="J55:J59"/>
    <mergeCell ref="J60:J63"/>
    <mergeCell ref="J64:J68"/>
    <mergeCell ref="J69:J76"/>
    <mergeCell ref="J77:J80"/>
    <mergeCell ref="J25:J31"/>
    <mergeCell ref="J32:J37"/>
    <mergeCell ref="J38:J41"/>
    <mergeCell ref="J42:J46"/>
    <mergeCell ref="J47:J54"/>
    <mergeCell ref="J3:J7"/>
    <mergeCell ref="J8:J11"/>
    <mergeCell ref="J12:J14"/>
    <mergeCell ref="J15:J19"/>
    <mergeCell ref="J20:J24"/>
    <mergeCell ref="B121:B125"/>
    <mergeCell ref="B60:B63"/>
    <mergeCell ref="B64:B68"/>
    <mergeCell ref="B69:B76"/>
    <mergeCell ref="B77:B80"/>
    <mergeCell ref="B95:B103"/>
    <mergeCell ref="B104:B111"/>
    <mergeCell ref="B25:B31"/>
    <mergeCell ref="B32:B37"/>
    <mergeCell ref="B38:B41"/>
    <mergeCell ref="B42:B46"/>
    <mergeCell ref="B47:B54"/>
    <mergeCell ref="B55:B59"/>
    <mergeCell ref="A95:A103"/>
    <mergeCell ref="A104:A111"/>
    <mergeCell ref="A112:A114"/>
    <mergeCell ref="A115:A120"/>
    <mergeCell ref="B112:B114"/>
    <mergeCell ref="B115:B120"/>
    <mergeCell ref="A121:A125"/>
    <mergeCell ref="B3:B7"/>
    <mergeCell ref="B8:B11"/>
    <mergeCell ref="B12:B14"/>
    <mergeCell ref="B15:B19"/>
    <mergeCell ref="B20:B24"/>
    <mergeCell ref="A64:A68"/>
    <mergeCell ref="A69:A76"/>
    <mergeCell ref="A77:A80"/>
    <mergeCell ref="A81:A87"/>
    <mergeCell ref="B81:B87"/>
    <mergeCell ref="A88:A94"/>
    <mergeCell ref="B88:B94"/>
    <mergeCell ref="A32:A37"/>
    <mergeCell ref="A38:A41"/>
    <mergeCell ref="A42:A46"/>
    <mergeCell ref="A47:A54"/>
    <mergeCell ref="A55:A59"/>
    <mergeCell ref="A60:A63"/>
    <mergeCell ref="A3:A7"/>
    <mergeCell ref="A8:A11"/>
    <mergeCell ref="A12:A14"/>
    <mergeCell ref="A15:A19"/>
    <mergeCell ref="A20:A24"/>
    <mergeCell ref="A25:A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5</vt:i4>
      </vt:variant>
    </vt:vector>
  </HeadingPairs>
  <TitlesOfParts>
    <vt:vector size="18" baseType="lpstr">
      <vt:lpstr>Detailed Summary Report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All Card Summary Graph</vt:lpstr>
      <vt:lpstr>sharps containers</vt:lpstr>
      <vt:lpstr>CHG dressing</vt:lpstr>
      <vt:lpstr>HOB</vt:lpstr>
      <vt:lpstr>clean linen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Donegan</dc:creator>
  <cp:lastModifiedBy>Wright Marc-Oliver</cp:lastModifiedBy>
  <dcterms:created xsi:type="dcterms:W3CDTF">2017-09-27T23:54:29Z</dcterms:created>
  <dcterms:modified xsi:type="dcterms:W3CDTF">2018-05-25T23:14:07Z</dcterms:modified>
</cp:coreProperties>
</file>